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<sst xmlns="http://schemas.openxmlformats.org/spreadsheetml/2006/main" count="819" uniqueCount="182">
  <si>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</si>
  <si>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</si>
  <si>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</si>
  <si>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</si>
  <si>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</si>
  <si>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</si>
  <si>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</si>
  <si>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</si>
  <si>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</si>
  <si>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</si>
  <si>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</si>
  <si>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</si>
  <si>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</si>
  <si>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</si>
  <si>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</si>
  <si>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</si>
  <si>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</si>
  <si>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</si>
  <si>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</si>
  <si>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</si>
  <si>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</si>
  <si>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</si>
  <si>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</si>
  <si>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</si>
  <si>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</si>
  <si>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</si>
  <si>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</si>
  <si>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</si>
  <si>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</si>
  <si>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</si>
  <si>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</si>
  <si>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</si>
  <si>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</si>
  <si>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</si>
  <si>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</si>
  <si>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650</t>
  </si>
  <si>
    <t>0000000000</t>
  </si>
  <si>
    <t>0000</t>
  </si>
  <si>
    <t>000</t>
  </si>
  <si>
    <t>-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</si>
  <si>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</si>
  <si>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</si>
  <si>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</si>
  <si>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</si>
  <si>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</si>
  <si>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</si>
  <si>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</si>
  <si>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</si>
  <si>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</si>
  <si>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</si>
  <si>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Фонд оплаты труда государственных (муниципальных) органов</t>
  </si>
  <si>
    <t>0102</t>
  </si>
  <si>
    <t>18101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</si>
  <si>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</si>
  <si>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</si>
  <si>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</si>
  <si>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</si>
  <si>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</si>
  <si>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02040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</si>
  <si>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</si>
  <si>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</si>
  <si>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</si>
  <si>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</si>
  <si>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18103</t>
  </si>
  <si>
    <t>Иные межбюджетные трансферты</t>
  </si>
  <si>
    <t>0106</t>
  </si>
  <si>
    <t>89020</t>
  </si>
  <si>
    <t>540</t>
  </si>
  <si>
    <t>50002</t>
  </si>
  <si>
    <t>Резервные средства</t>
  </si>
  <si>
    <t>0111</t>
  </si>
  <si>
    <t>11101</t>
  </si>
  <si>
    <t>22020</t>
  </si>
  <si>
    <t>870</t>
  </si>
  <si>
    <t>0113</t>
  </si>
  <si>
    <t>10201</t>
  </si>
  <si>
    <t>20040</t>
  </si>
  <si>
    <t>10301</t>
  </si>
  <si>
    <t>99990</t>
  </si>
  <si>
    <t>12102</t>
  </si>
  <si>
    <t>Закупка товаров, работ, услуг в целях капитального ремонта государственного (муниципального) имущества</t>
  </si>
  <si>
    <t>17001</t>
  </si>
  <si>
    <t>243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</si>
  <si>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</si>
  <si>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</si>
  <si>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</si>
  <si>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</si>
  <si>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</si>
  <si>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</si>
  <si>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17004</t>
  </si>
  <si>
    <t>Фонд оплаты труда казенных учреждений</t>
  </si>
  <si>
    <t>00590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</si>
  <si>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</si>
  <si>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</si>
  <si>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</si>
  <si>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</si>
  <si>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</si>
  <si>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02400</t>
  </si>
  <si>
    <t>Иные выплаты населению</t>
  </si>
  <si>
    <t>360</t>
  </si>
  <si>
    <t>25001</t>
  </si>
  <si>
    <t>0203</t>
  </si>
  <si>
    <t>50001</t>
  </si>
  <si>
    <t>51180</t>
  </si>
  <si>
    <t>0304</t>
  </si>
  <si>
    <t>10108</t>
  </si>
  <si>
    <t>D9300</t>
  </si>
  <si>
    <t>0309</t>
  </si>
  <si>
    <t>11202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</si>
  <si>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</si>
  <si>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</si>
  <si>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10103</t>
  </si>
  <si>
    <t>82300</t>
  </si>
  <si>
    <t>123</t>
  </si>
  <si>
    <t>S2300</t>
  </si>
  <si>
    <t>0401</t>
  </si>
  <si>
    <t>02101</t>
  </si>
  <si>
    <t>20010</t>
  </si>
  <si>
    <t>85060</t>
  </si>
  <si>
    <t>S5060</t>
  </si>
  <si>
    <t>0409</t>
  </si>
  <si>
    <t>15402</t>
  </si>
  <si>
    <t>0410</t>
  </si>
  <si>
    <t>14101</t>
  </si>
  <si>
    <t>20070</t>
  </si>
  <si>
    <t>0412</t>
  </si>
  <si>
    <t>Субсидии некоммерческим организациям (за исключением государственных (муниципальных) учреждений)</t>
  </si>
  <si>
    <t>0501</t>
  </si>
  <si>
    <t>09202</t>
  </si>
  <si>
    <t>96010</t>
  </si>
  <si>
    <t>630</t>
  </si>
  <si>
    <t>0502</t>
  </si>
  <si>
    <t>09102</t>
  </si>
  <si>
    <t>82190</t>
  </si>
  <si>
    <t>S2190</t>
  </si>
  <si>
    <t>09502</t>
  </si>
  <si>
    <t>20020</t>
  </si>
  <si>
    <t>09603</t>
  </si>
  <si>
    <t>0503</t>
  </si>
  <si>
    <t>19002</t>
  </si>
  <si>
    <t>89641</t>
  </si>
  <si>
    <t>S9641</t>
  </si>
  <si>
    <t>24001</t>
  </si>
  <si>
    <t>24002</t>
  </si>
  <si>
    <t>24004</t>
  </si>
  <si>
    <t>24005</t>
  </si>
  <si>
    <t>82420</t>
  </si>
  <si>
    <t>S2420</t>
  </si>
  <si>
    <t>0801</t>
  </si>
  <si>
    <t>03101</t>
  </si>
  <si>
    <t>82520</t>
  </si>
  <si>
    <t>S2520</t>
  </si>
  <si>
    <t>03402</t>
  </si>
  <si>
    <t>1101</t>
  </si>
  <si>
    <t>04101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</si>
  <si>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</si>
  <si>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</si>
  <si>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</si>
  <si>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</si>
  <si>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</si>
  <si>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</si>
  <si>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</si>
  <si>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</si>
  <si>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</si>
  <si>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</si>
  <si>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</si>
  <si>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</si>
  <si>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</si>
  <si>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</si>
  <si>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</si>
  <si>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</si>
  <si>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</si>
  <si>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</si>
  <si>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</si>
  <si>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</si>
  <si>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</si>
  <si>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</si>
  <si>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</si>
  <si>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Присягина Е. С.</t>
  </si>
  <si>
    <t>«01» ноября 2017 г.</t>
  </si>
  <si>
    <t>26 985,343,14</t>
  </si>
  <si>
    <t>О.В. Иванова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</si>
</sst>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72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73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" fontId="0" fillId="33" borderId="16" xfId="0" applyNumberFormat="1" applyFont="1" applyFill="1" applyBorder="1" applyAlignment="1">
      <alignment horizontal="right" vertical="top"/>
    </xf>
    <xf numFmtId="174" fontId="0" fillId="33" borderId="16" xfId="0" applyNumberFormat="1" applyFont="1" applyFill="1" applyBorder="1" applyAlignment="1">
      <alignment horizontal="right" vertical="top"/>
    </xf>
    <xf numFmtId="4" fontId="0" fillId="33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4" fontId="0" fillId="33" borderId="23" xfId="0" applyNumberFormat="1" applyFont="1" applyFill="1" applyBorder="1" applyAlignment="1">
      <alignment horizontal="right" vertical="top"/>
    </xf>
    <xf numFmtId="0" fontId="0" fillId="0" borderId="24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2" fontId="0" fillId="34" borderId="11" xfId="0" applyNumberFormat="1" applyFont="1" applyFill="1" applyBorder="1" applyAlignment="1">
      <alignment horizontal="righ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74" fontId="0" fillId="33" borderId="17" xfId="0" applyNumberFormat="1" applyFont="1" applyFill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74" fontId="0" fillId="33" borderId="14" xfId="0" applyNumberFormat="1" applyFont="1" applyFill="1" applyBorder="1" applyAlignment="1">
      <alignment horizontal="right" vertical="top"/>
    </xf>
    <xf numFmtId="174" fontId="0" fillId="33" borderId="19" xfId="0" applyNumberFormat="1" applyFont="1" applyFill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74" fontId="0" fillId="33" borderId="11" xfId="0" applyNumberFormat="1" applyFont="1" applyFill="1" applyBorder="1" applyAlignment="1">
      <alignment horizontal="right" vertical="top"/>
    </xf>
    <xf numFmtId="174" fontId="0" fillId="33" borderId="23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right" vertical="top"/>
    </xf>
    <xf numFmtId="4" fontId="0" fillId="34" borderId="14" xfId="0" applyNumberFormat="1" applyFont="1" applyFill="1" applyBorder="1" applyAlignment="1">
      <alignment horizontal="right" vertical="top"/>
    </xf>
    <xf numFmtId="174" fontId="0" fillId="34" borderId="14" xfId="0" applyNumberFormat="1" applyFont="1" applyFill="1" applyBorder="1" applyAlignment="1">
      <alignment horizontal="right" vertical="top"/>
    </xf>
    <xf numFmtId="4" fontId="0" fillId="33" borderId="14" xfId="0" applyNumberFormat="1" applyFont="1" applyFill="1" applyBorder="1" applyAlignment="1">
      <alignment horizontal="right" vertical="top"/>
    </xf>
    <xf numFmtId="174" fontId="0" fillId="34" borderId="11" xfId="0" applyNumberFormat="1" applyFont="1" applyFill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174" fontId="0" fillId="34" borderId="31" xfId="0" applyNumberFormat="1" applyFont="1" applyFill="1" applyBorder="1" applyAlignment="1">
      <alignment horizontal="right" vertical="top"/>
    </xf>
    <xf numFmtId="174" fontId="0" fillId="33" borderId="31" xfId="0" applyNumberFormat="1" applyFont="1" applyFill="1" applyBorder="1" applyAlignment="1">
      <alignment horizontal="right" vertical="top"/>
    </xf>
    <xf numFmtId="0" fontId="2" fillId="0" borderId="3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3" xfId="0" applyNumberFormat="1" applyFont="1" applyBorder="1" applyAlignment="1">
      <alignment horizontal="center" vertical="top"/>
    </xf>
    <xf numFmtId="0" fontId="0" fillId="35" borderId="0" xfId="0" applyNumberFormat="1" applyFill="1" applyAlignment="1">
      <alignment horizontal="left" wrapText="1"/>
    </xf>
    <xf numFmtId="14" fontId="0" fillId="0" borderId="34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6"/>
    </xf>
    <xf numFmtId="0" fontId="2" fillId="0" borderId="35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6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2" fillId="0" borderId="3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7" xfId="0" applyNumberFormat="1" applyFont="1" applyBorder="1" applyAlignment="1">
      <alignment horizontal="left"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0" fillId="34" borderId="38" xfId="0" applyNumberFormat="1" applyFont="1" applyFill="1" applyBorder="1" applyAlignment="1">
      <alignment horizontal="left" vertical="top" wrapText="1" indent="6"/>
    </xf>
    <xf numFmtId="0" fontId="0" fillId="0" borderId="39" xfId="0" applyNumberFormat="1" applyFont="1" applyBorder="1" applyAlignment="1">
      <alignment horizontal="left" vertical="top" wrapText="1" indent="4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14" xfId="0" applyNumberFormat="1" applyFont="1" applyBorder="1" applyAlignment="1">
      <alignment horizontal="left" vertical="top" wrapText="1" indent="4"/>
    </xf>
    <xf numFmtId="0" fontId="0" fillId="34" borderId="38" xfId="0" applyNumberFormat="1" applyFont="1" applyFill="1" applyBorder="1" applyAlignment="1">
      <alignment horizontal="left" vertical="top" wrapText="1" indent="4"/>
    </xf>
    <xf numFmtId="0" fontId="2" fillId="0" borderId="11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left" vertical="top" wrapText="1" indent="2"/>
    </xf>
    <xf numFmtId="1" fontId="0" fillId="0" borderId="4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 indent="2"/>
    </xf>
    <xf numFmtId="0" fontId="2" fillId="0" borderId="27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left" vertical="top"/>
    </xf>
    <xf numFmtId="0" fontId="0" fillId="0" borderId="33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5" borderId="43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43" xfId="0" applyNumberFormat="1" applyFont="1" applyBorder="1" applyAlignment="1">
      <alignment horizontal="left" wrapText="1"/>
    </xf>
    <xf numFmtId="0" fontId="0" fillId="35" borderId="0" xfId="0" applyNumberFormat="1" applyFill="1" applyAlignment="1">
      <alignment horizontal="left"/>
    </xf>
    <xf numFmtId="0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44"/>
  <sheetViews>
    <sheetView tabSelected="1" zoomScalePageLayoutView="0" workbookViewId="0" topLeftCell="A1">
      <selection activeCell="D153" sqref="D153"/>
    </sheetView>
  </sheetViews>
  <sheetFormatPr defaultColWidth="10.66015625" defaultRowHeight="11.25" outlineLevelRow="1"/>
  <cols>
    <col min="1" max="1" width="18.16015625" style="1" customWidth="1"/>
    <col min="2" max="2" width="3.5" style="1" customWidth="1"/>
    <col min="3" max="3" width="14.8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5.66015625" style="1" customWidth="1"/>
    <col min="11" max="11" width="6.16015625" style="1" customWidth="1"/>
    <col min="12" max="19" width="18.16015625" style="1" customWidth="1"/>
  </cols>
  <sheetData>
    <row r="1" spans="1:16" ht="1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ht="1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2" t="s">
        <v>4</v>
      </c>
    </row>
    <row r="5" spans="16:17" ht="11.25">
      <c r="P5" s="3" t="s">
        <v>5</v>
      </c>
      <c r="Q5" s="4">
        <v>503127</v>
      </c>
    </row>
    <row r="6" spans="4:17" ht="11.25">
      <c r="D6" s="5" t="s">
        <v>6</v>
      </c>
      <c r="E6" s="112" t="s">
        <v>7</v>
      </c>
      <c r="F6" s="112"/>
      <c r="G6" s="112"/>
      <c r="H6" s="112"/>
      <c r="I6" s="112"/>
      <c r="J6" s="112"/>
      <c r="K6" s="111" t="s">
        <v>179</v>
      </c>
      <c r="L6" s="111"/>
      <c r="P6" s="3" t="s">
        <v>8</v>
      </c>
      <c r="Q6" s="66">
        <v>43040</v>
      </c>
    </row>
    <row r="7" spans="1:19" ht="21.75" customHeight="1">
      <c r="A7" s="107" t="s">
        <v>9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  <c r="L7" s="108"/>
      <c r="M7" s="108"/>
      <c r="N7" s="108"/>
      <c r="O7" s="108"/>
      <c r="P7" s="3" t="s">
        <v>10</v>
      </c>
      <c r="Q7" s="6"/>
      <c r="R7"/>
      <c r="S7"/>
    </row>
    <row r="8" spans="1:19" ht="22.5" customHeight="1">
      <c r="A8" s="109" t="s">
        <v>11</v>
      </c>
      <c r="B8" s="109"/>
      <c r="C8" s="109"/>
      <c r="D8" s="109"/>
      <c r="E8" s="109"/>
      <c r="F8" s="109"/>
      <c r="G8" s="109"/>
      <c r="H8" s="109"/>
      <c r="I8" s="109"/>
      <c r="J8" s="109"/>
      <c r="K8" s="108"/>
      <c r="L8" s="108"/>
      <c r="M8" s="108"/>
      <c r="N8" s="108"/>
      <c r="O8" s="108"/>
      <c r="P8" s="3" t="s">
        <v>12</v>
      </c>
      <c r="Q8" s="6"/>
      <c r="R8"/>
      <c r="S8"/>
    </row>
    <row r="9" spans="1:19" ht="11.25" customHeight="1">
      <c r="A9" s="100" t="s">
        <v>13</v>
      </c>
      <c r="B9" s="100"/>
      <c r="C9" s="100"/>
      <c r="D9"/>
      <c r="E9"/>
      <c r="F9"/>
      <c r="G9"/>
      <c r="H9"/>
      <c r="I9"/>
      <c r="J9"/>
      <c r="K9" s="110"/>
      <c r="L9" s="110"/>
      <c r="M9" s="110"/>
      <c r="N9" s="110"/>
      <c r="O9" s="110"/>
      <c r="P9" s="3" t="s">
        <v>14</v>
      </c>
      <c r="Q9" s="6"/>
      <c r="R9"/>
      <c r="S9"/>
    </row>
    <row r="10" spans="1:17" ht="11.25">
      <c r="A10" s="1" t="s">
        <v>15</v>
      </c>
      <c r="Q10" s="6"/>
    </row>
    <row r="11" spans="1:17" ht="11.25">
      <c r="A11" s="1" t="s">
        <v>16</v>
      </c>
      <c r="B11" s="111" t="s">
        <v>17</v>
      </c>
      <c r="C11" s="111"/>
      <c r="P11" s="3" t="s">
        <v>18</v>
      </c>
      <c r="Q11" s="7" t="s">
        <v>19</v>
      </c>
    </row>
    <row r="12" s="1" customFormat="1" ht="11.25" customHeight="1"/>
    <row r="13" spans="1:17" s="1" customFormat="1" ht="12.75" customHeight="1">
      <c r="A13" s="93" t="s">
        <v>20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="1" customFormat="1" ht="11.25" customHeight="1"/>
    <row r="15" spans="1:19" ht="11.25" customHeight="1">
      <c r="A15" s="94" t="s">
        <v>21</v>
      </c>
      <c r="B15" s="94"/>
      <c r="C15" s="94"/>
      <c r="D15" s="95" t="s">
        <v>22</v>
      </c>
      <c r="E15" s="96" t="s">
        <v>23</v>
      </c>
      <c r="F15" s="96"/>
      <c r="G15" s="96"/>
      <c r="H15" s="96"/>
      <c r="I15" s="96"/>
      <c r="J15" s="96"/>
      <c r="K15" s="96"/>
      <c r="L15" s="95" t="s">
        <v>24</v>
      </c>
      <c r="M15" s="94" t="s">
        <v>25</v>
      </c>
      <c r="N15" s="94"/>
      <c r="O15" s="94"/>
      <c r="P15" s="94"/>
      <c r="Q15" s="9" t="s">
        <v>26</v>
      </c>
      <c r="S15"/>
    </row>
    <row r="16" spans="1:19" ht="21.75" customHeight="1">
      <c r="A16" s="94"/>
      <c r="B16" s="94"/>
      <c r="C16" s="94"/>
      <c r="D16" s="95"/>
      <c r="E16" s="96"/>
      <c r="F16" s="96"/>
      <c r="G16" s="96"/>
      <c r="H16" s="96"/>
      <c r="I16" s="96"/>
      <c r="J16" s="96"/>
      <c r="K16" s="96"/>
      <c r="L16" s="95"/>
      <c r="M16" s="8" t="s">
        <v>27</v>
      </c>
      <c r="N16" s="8" t="s">
        <v>28</v>
      </c>
      <c r="O16" s="8" t="s">
        <v>29</v>
      </c>
      <c r="P16" s="8" t="s">
        <v>30</v>
      </c>
      <c r="Q16" s="10" t="s">
        <v>31</v>
      </c>
      <c r="S16"/>
    </row>
    <row r="17" spans="1:17" ht="11.25">
      <c r="A17" s="104">
        <v>1</v>
      </c>
      <c r="B17" s="104"/>
      <c r="C17" s="104"/>
      <c r="D17" s="11">
        <v>2</v>
      </c>
      <c r="E17" s="88">
        <v>3</v>
      </c>
      <c r="F17" s="88"/>
      <c r="G17" s="88"/>
      <c r="H17" s="88"/>
      <c r="I17" s="88"/>
      <c r="J17" s="88"/>
      <c r="K17" s="88"/>
      <c r="L17" s="11">
        <v>4</v>
      </c>
      <c r="M17" s="11">
        <v>5</v>
      </c>
      <c r="N17" s="11">
        <v>6</v>
      </c>
      <c r="O17" s="11">
        <v>7</v>
      </c>
      <c r="P17" s="11">
        <v>8</v>
      </c>
      <c r="Q17" s="11">
        <v>9</v>
      </c>
    </row>
    <row r="18" spans="1:17" s="12" customFormat="1" ht="12" customHeight="1">
      <c r="A18" s="105" t="s">
        <v>32</v>
      </c>
      <c r="B18" s="105"/>
      <c r="C18" s="105"/>
      <c r="D18" s="13">
        <v>10</v>
      </c>
      <c r="E18" s="90" t="s">
        <v>33</v>
      </c>
      <c r="F18" s="90"/>
      <c r="G18" s="90"/>
      <c r="H18" s="90"/>
      <c r="I18" s="90"/>
      <c r="J18" s="90"/>
      <c r="K18" s="90"/>
      <c r="L18" s="15">
        <v>28021000</v>
      </c>
      <c r="M18" s="15" t="s">
        <v>180</v>
      </c>
      <c r="N18" s="15"/>
      <c r="O18" s="16">
        <v>0</v>
      </c>
      <c r="P18" s="15" t="str">
        <f>M18</f>
        <v>26 985,343,14</v>
      </c>
      <c r="Q18" s="17">
        <v>13613356.86</v>
      </c>
    </row>
    <row r="19" spans="1:17" s="1" customFormat="1" ht="11.25" customHeight="1">
      <c r="A19" s="91" t="s">
        <v>34</v>
      </c>
      <c r="B19" s="91"/>
      <c r="C19" s="91"/>
      <c r="D19" s="18"/>
      <c r="E19" s="102"/>
      <c r="F19" s="102"/>
      <c r="G19" s="102"/>
      <c r="H19" s="102"/>
      <c r="I19" s="102"/>
      <c r="J19" s="102"/>
      <c r="K19" s="102"/>
      <c r="L19" s="19"/>
      <c r="M19" s="19"/>
      <c r="N19" s="19"/>
      <c r="O19" s="19"/>
      <c r="P19" s="19"/>
      <c r="Q19" s="20"/>
    </row>
    <row r="20" spans="1:17" s="12" customFormat="1" ht="11.25" customHeight="1" outlineLevel="1">
      <c r="A20" s="97"/>
      <c r="B20" s="97"/>
      <c r="C20" s="97"/>
      <c r="D20" s="21"/>
      <c r="E20" s="22" t="s">
        <v>35</v>
      </c>
      <c r="F20" s="98" t="s">
        <v>36</v>
      </c>
      <c r="G20" s="98"/>
      <c r="H20" s="98"/>
      <c r="I20" s="98"/>
      <c r="J20" s="23" t="s">
        <v>37</v>
      </c>
      <c r="K20" s="24" t="s">
        <v>38</v>
      </c>
      <c r="L20" s="25">
        <v>28021000</v>
      </c>
      <c r="M20" s="25">
        <v>26985343.14</v>
      </c>
      <c r="N20" s="25"/>
      <c r="O20" s="26" t="s">
        <v>39</v>
      </c>
      <c r="P20" s="27">
        <f>M20</f>
        <v>26985343.14</v>
      </c>
      <c r="Q20" s="28">
        <f>L20-M20</f>
        <v>1035656.8599999994</v>
      </c>
    </row>
    <row r="21" spans="1:17" s="1" customFormat="1" ht="11.25" customHeight="1">
      <c r="A21" s="106" t="s">
        <v>6</v>
      </c>
      <c r="B21" s="106"/>
      <c r="C21" s="106"/>
      <c r="D21" s="29"/>
      <c r="E21" s="101"/>
      <c r="F21" s="101"/>
      <c r="G21" s="101"/>
      <c r="H21" s="101"/>
      <c r="I21" s="101"/>
      <c r="J21" s="101"/>
      <c r="K21" s="29"/>
      <c r="L21" s="29"/>
      <c r="M21" s="29"/>
      <c r="N21" s="29"/>
      <c r="O21" s="29"/>
      <c r="P21" s="29"/>
      <c r="Q21" s="29" t="s">
        <v>40</v>
      </c>
    </row>
    <row r="22" spans="1:17" s="1" customFormat="1" ht="12" customHeight="1">
      <c r="A22" s="93" t="s">
        <v>41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="1" customFormat="1" ht="11.25" customHeight="1"/>
    <row r="24" spans="1:19" s="1" customFormat="1" ht="11.25" customHeight="1">
      <c r="A24" s="94" t="s">
        <v>21</v>
      </c>
      <c r="B24" s="94"/>
      <c r="C24" s="94"/>
      <c r="D24" s="95" t="s">
        <v>22</v>
      </c>
      <c r="E24" s="96" t="s">
        <v>42</v>
      </c>
      <c r="F24" s="96"/>
      <c r="G24" s="96"/>
      <c r="H24" s="96"/>
      <c r="I24" s="96"/>
      <c r="J24" s="96"/>
      <c r="K24" s="96"/>
      <c r="L24" s="95" t="s">
        <v>24</v>
      </c>
      <c r="M24" s="95" t="s">
        <v>43</v>
      </c>
      <c r="N24" s="94" t="s">
        <v>25</v>
      </c>
      <c r="O24" s="94"/>
      <c r="P24" s="94"/>
      <c r="Q24" s="94"/>
      <c r="R24" s="103" t="s">
        <v>44</v>
      </c>
      <c r="S24" s="103"/>
    </row>
    <row r="25" spans="1:19" s="1" customFormat="1" ht="32.25" customHeight="1">
      <c r="A25" s="94"/>
      <c r="B25" s="94"/>
      <c r="C25" s="94"/>
      <c r="D25" s="95"/>
      <c r="E25" s="96"/>
      <c r="F25" s="96"/>
      <c r="G25" s="96"/>
      <c r="H25" s="96"/>
      <c r="I25" s="96"/>
      <c r="J25" s="96"/>
      <c r="K25" s="96"/>
      <c r="L25" s="95"/>
      <c r="M25" s="95"/>
      <c r="N25" s="8" t="s">
        <v>27</v>
      </c>
      <c r="O25" s="8" t="s">
        <v>28</v>
      </c>
      <c r="P25" s="8" t="s">
        <v>29</v>
      </c>
      <c r="Q25" s="8" t="s">
        <v>30</v>
      </c>
      <c r="R25" s="8" t="s">
        <v>45</v>
      </c>
      <c r="S25" s="8" t="s">
        <v>46</v>
      </c>
    </row>
    <row r="26" spans="1:19" s="1" customFormat="1" ht="11.25" customHeight="1">
      <c r="A26" s="104">
        <v>1</v>
      </c>
      <c r="B26" s="104"/>
      <c r="C26" s="104"/>
      <c r="D26" s="11">
        <v>2</v>
      </c>
      <c r="E26" s="88">
        <v>3</v>
      </c>
      <c r="F26" s="88"/>
      <c r="G26" s="88"/>
      <c r="H26" s="88"/>
      <c r="I26" s="88"/>
      <c r="J26" s="88"/>
      <c r="K26" s="88"/>
      <c r="L26" s="11">
        <v>4</v>
      </c>
      <c r="M26" s="11">
        <v>5</v>
      </c>
      <c r="N26" s="11">
        <v>6</v>
      </c>
      <c r="O26" s="11">
        <v>7</v>
      </c>
      <c r="P26" s="11">
        <v>8</v>
      </c>
      <c r="Q26" s="11">
        <v>9</v>
      </c>
      <c r="R26" s="30" t="s">
        <v>47</v>
      </c>
      <c r="S26" s="30" t="s">
        <v>48</v>
      </c>
    </row>
    <row r="27" spans="1:19" s="12" customFormat="1" ht="12" customHeight="1">
      <c r="A27" s="105" t="s">
        <v>49</v>
      </c>
      <c r="B27" s="105"/>
      <c r="C27" s="105"/>
      <c r="D27" s="31">
        <v>200</v>
      </c>
      <c r="E27" s="90" t="s">
        <v>33</v>
      </c>
      <c r="F27" s="90"/>
      <c r="G27" s="90"/>
      <c r="H27" s="90"/>
      <c r="I27" s="90"/>
      <c r="J27" s="90"/>
      <c r="K27" s="90"/>
      <c r="L27" s="15">
        <v>38726159.39</v>
      </c>
      <c r="M27" s="15">
        <v>38726159.39</v>
      </c>
      <c r="N27" s="15">
        <v>25169470.54</v>
      </c>
      <c r="O27" s="16">
        <v>0</v>
      </c>
      <c r="P27" s="16">
        <v>0</v>
      </c>
      <c r="Q27" s="15">
        <v>25169470.69</v>
      </c>
      <c r="R27" s="15">
        <f>M27-N27</f>
        <v>13556688.850000001</v>
      </c>
      <c r="S27" s="17">
        <f>R27</f>
        <v>13556688.850000001</v>
      </c>
    </row>
    <row r="28" spans="1:19" s="1" customFormat="1" ht="11.25" customHeight="1">
      <c r="A28" s="91" t="s">
        <v>34</v>
      </c>
      <c r="B28" s="91"/>
      <c r="C28" s="91"/>
      <c r="D28" s="32"/>
      <c r="E28" s="102"/>
      <c r="F28" s="102"/>
      <c r="G28" s="102"/>
      <c r="H28" s="102"/>
      <c r="I28" s="102"/>
      <c r="J28" s="102"/>
      <c r="K28" s="102"/>
      <c r="L28" s="19"/>
      <c r="M28" s="19"/>
      <c r="N28" s="19"/>
      <c r="O28" s="19"/>
      <c r="P28" s="19"/>
      <c r="Q28" s="19"/>
      <c r="R28" s="19"/>
      <c r="S28" s="20"/>
    </row>
    <row r="29" spans="1:19" s="12" customFormat="1" ht="21.75" customHeight="1" outlineLevel="1">
      <c r="A29" s="97" t="s">
        <v>50</v>
      </c>
      <c r="B29" s="97"/>
      <c r="C29" s="97"/>
      <c r="D29" s="21"/>
      <c r="E29" s="22" t="s">
        <v>35</v>
      </c>
      <c r="F29" s="23" t="s">
        <v>51</v>
      </c>
      <c r="G29" s="98" t="s">
        <v>52</v>
      </c>
      <c r="H29" s="98"/>
      <c r="I29" s="98" t="s">
        <v>53</v>
      </c>
      <c r="J29" s="98"/>
      <c r="K29" s="24" t="s">
        <v>54</v>
      </c>
      <c r="L29" s="25">
        <v>1430000</v>
      </c>
      <c r="M29" s="25">
        <v>1430000</v>
      </c>
      <c r="N29" s="25">
        <v>1226967.47</v>
      </c>
      <c r="O29" s="26" t="s">
        <v>39</v>
      </c>
      <c r="P29" s="26" t="s">
        <v>39</v>
      </c>
      <c r="Q29" s="27">
        <f>N29</f>
        <v>1226967.47</v>
      </c>
      <c r="R29" s="27">
        <f>L29-N29</f>
        <v>203032.53000000003</v>
      </c>
      <c r="S29" s="28">
        <f>R29</f>
        <v>203032.53000000003</v>
      </c>
    </row>
    <row r="30" spans="1:19" s="12" customFormat="1" ht="63.75" customHeight="1" outlineLevel="1">
      <c r="A30" s="97" t="s">
        <v>55</v>
      </c>
      <c r="B30" s="97"/>
      <c r="C30" s="97"/>
      <c r="D30" s="21"/>
      <c r="E30" s="22" t="s">
        <v>35</v>
      </c>
      <c r="F30" s="23" t="s">
        <v>51</v>
      </c>
      <c r="G30" s="98" t="s">
        <v>52</v>
      </c>
      <c r="H30" s="98"/>
      <c r="I30" s="98" t="s">
        <v>53</v>
      </c>
      <c r="J30" s="98"/>
      <c r="K30" s="24" t="s">
        <v>56</v>
      </c>
      <c r="L30" s="25">
        <v>405000</v>
      </c>
      <c r="M30" s="25">
        <v>405000</v>
      </c>
      <c r="N30" s="25">
        <v>357281.48</v>
      </c>
      <c r="O30" s="26" t="s">
        <v>39</v>
      </c>
      <c r="P30" s="26" t="s">
        <v>39</v>
      </c>
      <c r="Q30" s="27">
        <f aca="true" t="shared" si="0" ref="Q30:Q93">N30</f>
        <v>357281.48</v>
      </c>
      <c r="R30" s="27">
        <f aca="true" t="shared" si="1" ref="R30:R93">L30-N30</f>
        <v>47718.52000000002</v>
      </c>
      <c r="S30" s="28">
        <f aca="true" t="shared" si="2" ref="S30:S93">R30</f>
        <v>47718.52000000002</v>
      </c>
    </row>
    <row r="31" spans="1:19" s="12" customFormat="1" ht="21.75" customHeight="1" outlineLevel="1">
      <c r="A31" s="97" t="s">
        <v>50</v>
      </c>
      <c r="B31" s="97"/>
      <c r="C31" s="97"/>
      <c r="D31" s="21"/>
      <c r="E31" s="22" t="s">
        <v>35</v>
      </c>
      <c r="F31" s="23" t="s">
        <v>57</v>
      </c>
      <c r="G31" s="98" t="s">
        <v>52</v>
      </c>
      <c r="H31" s="98"/>
      <c r="I31" s="98" t="s">
        <v>58</v>
      </c>
      <c r="J31" s="98"/>
      <c r="K31" s="24" t="s">
        <v>54</v>
      </c>
      <c r="L31" s="25">
        <v>6700000</v>
      </c>
      <c r="M31" s="25">
        <v>6700000</v>
      </c>
      <c r="N31" s="25">
        <v>6210103.49</v>
      </c>
      <c r="O31" s="26" t="s">
        <v>39</v>
      </c>
      <c r="P31" s="26" t="s">
        <v>39</v>
      </c>
      <c r="Q31" s="27">
        <f t="shared" si="0"/>
        <v>6210103.49</v>
      </c>
      <c r="R31" s="27">
        <f t="shared" si="1"/>
        <v>489896.5099999998</v>
      </c>
      <c r="S31" s="28">
        <f t="shared" si="2"/>
        <v>489896.5099999998</v>
      </c>
    </row>
    <row r="32" spans="1:19" s="12" customFormat="1" ht="42.75" customHeight="1" outlineLevel="1">
      <c r="A32" s="97" t="s">
        <v>59</v>
      </c>
      <c r="B32" s="97"/>
      <c r="C32" s="97"/>
      <c r="D32" s="21"/>
      <c r="E32" s="22" t="s">
        <v>35</v>
      </c>
      <c r="F32" s="23" t="s">
        <v>57</v>
      </c>
      <c r="G32" s="98" t="s">
        <v>52</v>
      </c>
      <c r="H32" s="98"/>
      <c r="I32" s="98" t="s">
        <v>58</v>
      </c>
      <c r="J32" s="98"/>
      <c r="K32" s="24" t="s">
        <v>60</v>
      </c>
      <c r="L32" s="25">
        <v>647000</v>
      </c>
      <c r="M32" s="25">
        <v>647000</v>
      </c>
      <c r="N32" s="25">
        <v>406200.69</v>
      </c>
      <c r="O32" s="26" t="s">
        <v>39</v>
      </c>
      <c r="P32" s="26" t="s">
        <v>39</v>
      </c>
      <c r="Q32" s="27">
        <f t="shared" si="0"/>
        <v>406200.69</v>
      </c>
      <c r="R32" s="27">
        <f t="shared" si="1"/>
        <v>240799.31</v>
      </c>
      <c r="S32" s="28">
        <f t="shared" si="2"/>
        <v>240799.31</v>
      </c>
    </row>
    <row r="33" spans="1:19" s="12" customFormat="1" ht="63.75" customHeight="1" outlineLevel="1">
      <c r="A33" s="97" t="s">
        <v>55</v>
      </c>
      <c r="B33" s="97"/>
      <c r="C33" s="97"/>
      <c r="D33" s="21"/>
      <c r="E33" s="22" t="s">
        <v>35</v>
      </c>
      <c r="F33" s="23" t="s">
        <v>57</v>
      </c>
      <c r="G33" s="98" t="s">
        <v>52</v>
      </c>
      <c r="H33" s="98"/>
      <c r="I33" s="98" t="s">
        <v>58</v>
      </c>
      <c r="J33" s="98"/>
      <c r="K33" s="24" t="s">
        <v>56</v>
      </c>
      <c r="L33" s="25">
        <v>2060000</v>
      </c>
      <c r="M33" s="25">
        <v>2060000</v>
      </c>
      <c r="N33" s="25">
        <v>1933071.94</v>
      </c>
      <c r="O33" s="26" t="s">
        <v>39</v>
      </c>
      <c r="P33" s="26" t="s">
        <v>39</v>
      </c>
      <c r="Q33" s="27">
        <f t="shared" si="0"/>
        <v>1933071.94</v>
      </c>
      <c r="R33" s="27">
        <f t="shared" si="1"/>
        <v>126928.06000000006</v>
      </c>
      <c r="S33" s="28">
        <f t="shared" si="2"/>
        <v>126928.06000000006</v>
      </c>
    </row>
    <row r="34" spans="1:19" s="12" customFormat="1" ht="32.25" customHeight="1" outlineLevel="1">
      <c r="A34" s="97" t="s">
        <v>61</v>
      </c>
      <c r="B34" s="97"/>
      <c r="C34" s="97"/>
      <c r="D34" s="21"/>
      <c r="E34" s="22" t="s">
        <v>35</v>
      </c>
      <c r="F34" s="23" t="s">
        <v>57</v>
      </c>
      <c r="G34" s="98" t="s">
        <v>52</v>
      </c>
      <c r="H34" s="98"/>
      <c r="I34" s="98" t="s">
        <v>58</v>
      </c>
      <c r="J34" s="98"/>
      <c r="K34" s="24" t="s">
        <v>62</v>
      </c>
      <c r="L34" s="25">
        <v>22200</v>
      </c>
      <c r="M34" s="25">
        <v>22200</v>
      </c>
      <c r="N34" s="26" t="s">
        <v>39</v>
      </c>
      <c r="O34" s="26" t="s">
        <v>39</v>
      </c>
      <c r="P34" s="26" t="s">
        <v>39</v>
      </c>
      <c r="Q34" s="27" t="str">
        <f t="shared" si="0"/>
        <v>-</v>
      </c>
      <c r="R34" s="27" t="e">
        <f t="shared" si="1"/>
        <v>#VALUE!</v>
      </c>
      <c r="S34" s="28" t="e">
        <f t="shared" si="2"/>
        <v>#VALUE!</v>
      </c>
    </row>
    <row r="35" spans="1:19" s="12" customFormat="1" ht="42.75" customHeight="1" outlineLevel="1">
      <c r="A35" s="97" t="s">
        <v>59</v>
      </c>
      <c r="B35" s="97"/>
      <c r="C35" s="97"/>
      <c r="D35" s="21"/>
      <c r="E35" s="22" t="s">
        <v>35</v>
      </c>
      <c r="F35" s="23" t="s">
        <v>57</v>
      </c>
      <c r="G35" s="98" t="s">
        <v>63</v>
      </c>
      <c r="H35" s="98"/>
      <c r="I35" s="98" t="s">
        <v>58</v>
      </c>
      <c r="J35" s="98"/>
      <c r="K35" s="24" t="s">
        <v>60</v>
      </c>
      <c r="L35" s="25">
        <v>202000</v>
      </c>
      <c r="M35" s="25">
        <v>202000</v>
      </c>
      <c r="N35" s="25">
        <v>41186.3</v>
      </c>
      <c r="O35" s="26" t="s">
        <v>39</v>
      </c>
      <c r="P35" s="26" t="s">
        <v>39</v>
      </c>
      <c r="Q35" s="27">
        <f t="shared" si="0"/>
        <v>41186.3</v>
      </c>
      <c r="R35" s="27">
        <f t="shared" si="1"/>
        <v>160813.7</v>
      </c>
      <c r="S35" s="28">
        <f t="shared" si="2"/>
        <v>160813.7</v>
      </c>
    </row>
    <row r="36" spans="1:19" s="12" customFormat="1" ht="11.25" customHeight="1" outlineLevel="1">
      <c r="A36" s="97" t="s">
        <v>64</v>
      </c>
      <c r="B36" s="97"/>
      <c r="C36" s="97"/>
      <c r="D36" s="21"/>
      <c r="E36" s="22" t="s">
        <v>35</v>
      </c>
      <c r="F36" s="23" t="s">
        <v>65</v>
      </c>
      <c r="G36" s="98" t="s">
        <v>52</v>
      </c>
      <c r="H36" s="98"/>
      <c r="I36" s="98" t="s">
        <v>66</v>
      </c>
      <c r="J36" s="98"/>
      <c r="K36" s="24" t="s">
        <v>67</v>
      </c>
      <c r="L36" s="33">
        <v>700</v>
      </c>
      <c r="M36" s="33">
        <v>700</v>
      </c>
      <c r="N36" s="33">
        <v>700</v>
      </c>
      <c r="O36" s="26" t="s">
        <v>39</v>
      </c>
      <c r="P36" s="26" t="s">
        <v>39</v>
      </c>
      <c r="Q36" s="27">
        <f t="shared" si="0"/>
        <v>700</v>
      </c>
      <c r="R36" s="27">
        <f t="shared" si="1"/>
        <v>0</v>
      </c>
      <c r="S36" s="28">
        <f t="shared" si="2"/>
        <v>0</v>
      </c>
    </row>
    <row r="37" spans="1:19" s="12" customFormat="1" ht="11.25" customHeight="1" outlineLevel="1">
      <c r="A37" s="97" t="s">
        <v>64</v>
      </c>
      <c r="B37" s="97"/>
      <c r="C37" s="97"/>
      <c r="D37" s="21"/>
      <c r="E37" s="22" t="s">
        <v>35</v>
      </c>
      <c r="F37" s="23" t="s">
        <v>65</v>
      </c>
      <c r="G37" s="98" t="s">
        <v>68</v>
      </c>
      <c r="H37" s="98"/>
      <c r="I37" s="98" t="s">
        <v>66</v>
      </c>
      <c r="J37" s="98"/>
      <c r="K37" s="24" t="s">
        <v>67</v>
      </c>
      <c r="L37" s="25">
        <v>9500</v>
      </c>
      <c r="M37" s="25">
        <v>9500</v>
      </c>
      <c r="N37" s="25">
        <v>9500</v>
      </c>
      <c r="O37" s="26" t="s">
        <v>39</v>
      </c>
      <c r="P37" s="26" t="s">
        <v>39</v>
      </c>
      <c r="Q37" s="27">
        <f t="shared" si="0"/>
        <v>9500</v>
      </c>
      <c r="R37" s="27">
        <f t="shared" si="1"/>
        <v>0</v>
      </c>
      <c r="S37" s="28">
        <f t="shared" si="2"/>
        <v>0</v>
      </c>
    </row>
    <row r="38" spans="1:19" s="12" customFormat="1" ht="11.25" customHeight="1" outlineLevel="1">
      <c r="A38" s="97" t="s">
        <v>69</v>
      </c>
      <c r="B38" s="97"/>
      <c r="C38" s="97"/>
      <c r="D38" s="21"/>
      <c r="E38" s="22" t="s">
        <v>35</v>
      </c>
      <c r="F38" s="23" t="s">
        <v>70</v>
      </c>
      <c r="G38" s="98" t="s">
        <v>71</v>
      </c>
      <c r="H38" s="98"/>
      <c r="I38" s="98" t="s">
        <v>72</v>
      </c>
      <c r="J38" s="98"/>
      <c r="K38" s="24" t="s">
        <v>73</v>
      </c>
      <c r="L38" s="25">
        <v>250000</v>
      </c>
      <c r="M38" s="25">
        <v>250000</v>
      </c>
      <c r="N38" s="26" t="s">
        <v>39</v>
      </c>
      <c r="O38" s="26" t="s">
        <v>39</v>
      </c>
      <c r="P38" s="26" t="s">
        <v>39</v>
      </c>
      <c r="Q38" s="27" t="str">
        <f t="shared" si="0"/>
        <v>-</v>
      </c>
      <c r="R38" s="27"/>
      <c r="S38" s="28">
        <f t="shared" si="2"/>
        <v>0</v>
      </c>
    </row>
    <row r="39" spans="1:19" s="12" customFormat="1" ht="32.25" customHeight="1" outlineLevel="1">
      <c r="A39" s="97" t="s">
        <v>61</v>
      </c>
      <c r="B39" s="97"/>
      <c r="C39" s="97"/>
      <c r="D39" s="21"/>
      <c r="E39" s="22" t="s">
        <v>35</v>
      </c>
      <c r="F39" s="23" t="s">
        <v>74</v>
      </c>
      <c r="G39" s="98" t="s">
        <v>75</v>
      </c>
      <c r="H39" s="98"/>
      <c r="I39" s="98" t="s">
        <v>76</v>
      </c>
      <c r="J39" s="98"/>
      <c r="K39" s="24" t="s">
        <v>62</v>
      </c>
      <c r="L39" s="25">
        <v>10000</v>
      </c>
      <c r="M39" s="25">
        <v>10000</v>
      </c>
      <c r="N39" s="26" t="s">
        <v>39</v>
      </c>
      <c r="O39" s="26" t="s">
        <v>39</v>
      </c>
      <c r="P39" s="26" t="s">
        <v>39</v>
      </c>
      <c r="Q39" s="27" t="str">
        <f t="shared" si="0"/>
        <v>-</v>
      </c>
      <c r="R39" s="27" t="e">
        <f t="shared" si="1"/>
        <v>#VALUE!</v>
      </c>
      <c r="S39" s="28" t="e">
        <f t="shared" si="2"/>
        <v>#VALUE!</v>
      </c>
    </row>
    <row r="40" spans="1:19" s="12" customFormat="1" ht="32.25" customHeight="1" outlineLevel="1">
      <c r="A40" s="97" t="s">
        <v>61</v>
      </c>
      <c r="B40" s="97"/>
      <c r="C40" s="97"/>
      <c r="D40" s="21"/>
      <c r="E40" s="22" t="s">
        <v>35</v>
      </c>
      <c r="F40" s="23" t="s">
        <v>74</v>
      </c>
      <c r="G40" s="98" t="s">
        <v>77</v>
      </c>
      <c r="H40" s="98"/>
      <c r="I40" s="98" t="s">
        <v>78</v>
      </c>
      <c r="J40" s="98"/>
      <c r="K40" s="24" t="s">
        <v>62</v>
      </c>
      <c r="L40" s="25">
        <v>5000</v>
      </c>
      <c r="M40" s="25">
        <v>5000</v>
      </c>
      <c r="N40" s="26" t="s">
        <v>39</v>
      </c>
      <c r="O40" s="26" t="s">
        <v>39</v>
      </c>
      <c r="P40" s="26" t="s">
        <v>39</v>
      </c>
      <c r="Q40" s="27" t="str">
        <f t="shared" si="0"/>
        <v>-</v>
      </c>
      <c r="R40" s="27" t="e">
        <f t="shared" si="1"/>
        <v>#VALUE!</v>
      </c>
      <c r="S40" s="28" t="e">
        <f t="shared" si="2"/>
        <v>#VALUE!</v>
      </c>
    </row>
    <row r="41" spans="1:19" s="12" customFormat="1" ht="32.25" customHeight="1" outlineLevel="1">
      <c r="A41" s="97" t="s">
        <v>61</v>
      </c>
      <c r="B41" s="97"/>
      <c r="C41" s="97"/>
      <c r="D41" s="21"/>
      <c r="E41" s="22" t="s">
        <v>35</v>
      </c>
      <c r="F41" s="23" t="s">
        <v>74</v>
      </c>
      <c r="G41" s="98" t="s">
        <v>79</v>
      </c>
      <c r="H41" s="98"/>
      <c r="I41" s="98" t="s">
        <v>78</v>
      </c>
      <c r="J41" s="98"/>
      <c r="K41" s="24" t="s">
        <v>62</v>
      </c>
      <c r="L41" s="25">
        <v>15000</v>
      </c>
      <c r="M41" s="25">
        <v>15000</v>
      </c>
      <c r="N41" s="25">
        <v>11430.53</v>
      </c>
      <c r="O41" s="26" t="s">
        <v>39</v>
      </c>
      <c r="P41" s="26" t="s">
        <v>39</v>
      </c>
      <c r="Q41" s="27">
        <f t="shared" si="0"/>
        <v>11430.53</v>
      </c>
      <c r="R41" s="27">
        <f t="shared" si="1"/>
        <v>3569.4699999999993</v>
      </c>
      <c r="S41" s="28">
        <f t="shared" si="2"/>
        <v>3569.4699999999993</v>
      </c>
    </row>
    <row r="42" spans="1:19" s="12" customFormat="1" ht="42.75" customHeight="1" outlineLevel="1">
      <c r="A42" s="97" t="s">
        <v>80</v>
      </c>
      <c r="B42" s="97"/>
      <c r="C42" s="97"/>
      <c r="D42" s="21"/>
      <c r="E42" s="22" t="s">
        <v>35</v>
      </c>
      <c r="F42" s="23" t="s">
        <v>74</v>
      </c>
      <c r="G42" s="98" t="s">
        <v>81</v>
      </c>
      <c r="H42" s="98"/>
      <c r="I42" s="98" t="s">
        <v>78</v>
      </c>
      <c r="J42" s="98"/>
      <c r="K42" s="24" t="s">
        <v>82</v>
      </c>
      <c r="L42" s="25">
        <v>132000</v>
      </c>
      <c r="M42" s="25">
        <v>132000</v>
      </c>
      <c r="N42" s="26" t="s">
        <v>39</v>
      </c>
      <c r="O42" s="26" t="s">
        <v>39</v>
      </c>
      <c r="P42" s="26" t="s">
        <v>39</v>
      </c>
      <c r="Q42" s="27" t="str">
        <f t="shared" si="0"/>
        <v>-</v>
      </c>
      <c r="R42" s="27" t="e">
        <f t="shared" si="1"/>
        <v>#VALUE!</v>
      </c>
      <c r="S42" s="28" t="e">
        <f t="shared" si="2"/>
        <v>#VALUE!</v>
      </c>
    </row>
    <row r="43" spans="1:19" s="12" customFormat="1" ht="32.25" customHeight="1" outlineLevel="1">
      <c r="A43" s="97" t="s">
        <v>61</v>
      </c>
      <c r="B43" s="97"/>
      <c r="C43" s="97"/>
      <c r="D43" s="21"/>
      <c r="E43" s="22" t="s">
        <v>35</v>
      </c>
      <c r="F43" s="23" t="s">
        <v>74</v>
      </c>
      <c r="G43" s="98" t="s">
        <v>81</v>
      </c>
      <c r="H43" s="98"/>
      <c r="I43" s="98" t="s">
        <v>78</v>
      </c>
      <c r="J43" s="98"/>
      <c r="K43" s="24" t="s">
        <v>62</v>
      </c>
      <c r="L43" s="25">
        <v>1052060</v>
      </c>
      <c r="M43" s="25">
        <v>1052060</v>
      </c>
      <c r="N43" s="25">
        <v>602631.94</v>
      </c>
      <c r="O43" s="26" t="s">
        <v>39</v>
      </c>
      <c r="P43" s="26" t="s">
        <v>39</v>
      </c>
      <c r="Q43" s="27">
        <f t="shared" si="0"/>
        <v>602631.94</v>
      </c>
      <c r="R43" s="27">
        <f t="shared" si="1"/>
        <v>449428.06000000006</v>
      </c>
      <c r="S43" s="28">
        <f t="shared" si="2"/>
        <v>449428.06000000006</v>
      </c>
    </row>
    <row r="44" spans="1:19" s="12" customFormat="1" ht="21.75" customHeight="1" outlineLevel="1">
      <c r="A44" s="97" t="s">
        <v>83</v>
      </c>
      <c r="B44" s="97"/>
      <c r="C44" s="97"/>
      <c r="D44" s="21"/>
      <c r="E44" s="22" t="s">
        <v>35</v>
      </c>
      <c r="F44" s="23" t="s">
        <v>74</v>
      </c>
      <c r="G44" s="98" t="s">
        <v>81</v>
      </c>
      <c r="H44" s="98"/>
      <c r="I44" s="98" t="s">
        <v>78</v>
      </c>
      <c r="J44" s="98"/>
      <c r="K44" s="24" t="s">
        <v>84</v>
      </c>
      <c r="L44" s="25">
        <v>24000</v>
      </c>
      <c r="M44" s="25">
        <v>24000</v>
      </c>
      <c r="N44" s="25">
        <v>14000</v>
      </c>
      <c r="O44" s="26" t="s">
        <v>39</v>
      </c>
      <c r="P44" s="26" t="s">
        <v>39</v>
      </c>
      <c r="Q44" s="27">
        <f t="shared" si="0"/>
        <v>14000</v>
      </c>
      <c r="R44" s="27">
        <f t="shared" si="1"/>
        <v>10000</v>
      </c>
      <c r="S44" s="28">
        <f t="shared" si="2"/>
        <v>10000</v>
      </c>
    </row>
    <row r="45" spans="1:19" s="12" customFormat="1" ht="11.25" customHeight="1" outlineLevel="1">
      <c r="A45" s="97" t="s">
        <v>85</v>
      </c>
      <c r="B45" s="97"/>
      <c r="C45" s="97"/>
      <c r="D45" s="21"/>
      <c r="E45" s="22" t="s">
        <v>35</v>
      </c>
      <c r="F45" s="23" t="s">
        <v>74</v>
      </c>
      <c r="G45" s="98" t="s">
        <v>81</v>
      </c>
      <c r="H45" s="98"/>
      <c r="I45" s="98" t="s">
        <v>78</v>
      </c>
      <c r="J45" s="98"/>
      <c r="K45" s="24" t="s">
        <v>86</v>
      </c>
      <c r="L45" s="25">
        <v>31000</v>
      </c>
      <c r="M45" s="25">
        <v>31000</v>
      </c>
      <c r="N45" s="25">
        <v>25160</v>
      </c>
      <c r="O45" s="26" t="s">
        <v>39</v>
      </c>
      <c r="P45" s="26" t="s">
        <v>39</v>
      </c>
      <c r="Q45" s="27">
        <f t="shared" si="0"/>
        <v>25160</v>
      </c>
      <c r="R45" s="27">
        <f t="shared" si="1"/>
        <v>5840</v>
      </c>
      <c r="S45" s="28">
        <f t="shared" si="2"/>
        <v>5840</v>
      </c>
    </row>
    <row r="46" spans="1:19" s="12" customFormat="1" ht="11.25" customHeight="1" outlineLevel="1">
      <c r="A46" s="97" t="s">
        <v>87</v>
      </c>
      <c r="B46" s="97"/>
      <c r="C46" s="97"/>
      <c r="D46" s="21"/>
      <c r="E46" s="22" t="s">
        <v>35</v>
      </c>
      <c r="F46" s="23" t="s">
        <v>74</v>
      </c>
      <c r="G46" s="98" t="s">
        <v>81</v>
      </c>
      <c r="H46" s="98"/>
      <c r="I46" s="98" t="s">
        <v>78</v>
      </c>
      <c r="J46" s="98"/>
      <c r="K46" s="24" t="s">
        <v>88</v>
      </c>
      <c r="L46" s="25">
        <v>20000</v>
      </c>
      <c r="M46" s="25">
        <v>20000</v>
      </c>
      <c r="N46" s="26" t="s">
        <v>39</v>
      </c>
      <c r="O46" s="26" t="s">
        <v>39</v>
      </c>
      <c r="P46" s="26" t="s">
        <v>39</v>
      </c>
      <c r="Q46" s="27" t="str">
        <f t="shared" si="0"/>
        <v>-</v>
      </c>
      <c r="R46" s="27" t="e">
        <f t="shared" si="1"/>
        <v>#VALUE!</v>
      </c>
      <c r="S46" s="28" t="e">
        <f t="shared" si="2"/>
        <v>#VALUE!</v>
      </c>
    </row>
    <row r="47" spans="1:19" s="12" customFormat="1" ht="32.25" customHeight="1" outlineLevel="1">
      <c r="A47" s="97" t="s">
        <v>61</v>
      </c>
      <c r="B47" s="97"/>
      <c r="C47" s="97"/>
      <c r="D47" s="21"/>
      <c r="E47" s="22" t="s">
        <v>35</v>
      </c>
      <c r="F47" s="23" t="s">
        <v>74</v>
      </c>
      <c r="G47" s="98" t="s">
        <v>89</v>
      </c>
      <c r="H47" s="98"/>
      <c r="I47" s="98" t="s">
        <v>78</v>
      </c>
      <c r="J47" s="98"/>
      <c r="K47" s="24" t="s">
        <v>62</v>
      </c>
      <c r="L47" s="25">
        <v>90000</v>
      </c>
      <c r="M47" s="25">
        <v>90000</v>
      </c>
      <c r="N47" s="25">
        <v>32355</v>
      </c>
      <c r="O47" s="26" t="s">
        <v>39</v>
      </c>
      <c r="P47" s="26" t="s">
        <v>39</v>
      </c>
      <c r="Q47" s="27">
        <f t="shared" si="0"/>
        <v>32355</v>
      </c>
      <c r="R47" s="27">
        <f t="shared" si="1"/>
        <v>57645</v>
      </c>
      <c r="S47" s="28">
        <f t="shared" si="2"/>
        <v>57645</v>
      </c>
    </row>
    <row r="48" spans="1:19" s="12" customFormat="1" ht="21.75" customHeight="1" outlineLevel="1">
      <c r="A48" s="97" t="s">
        <v>90</v>
      </c>
      <c r="B48" s="97"/>
      <c r="C48" s="97"/>
      <c r="D48" s="21"/>
      <c r="E48" s="22" t="s">
        <v>35</v>
      </c>
      <c r="F48" s="23" t="s">
        <v>74</v>
      </c>
      <c r="G48" s="98" t="s">
        <v>52</v>
      </c>
      <c r="H48" s="98"/>
      <c r="I48" s="98" t="s">
        <v>91</v>
      </c>
      <c r="J48" s="98"/>
      <c r="K48" s="24" t="s">
        <v>92</v>
      </c>
      <c r="L48" s="25">
        <v>3300000</v>
      </c>
      <c r="M48" s="25">
        <v>3300000</v>
      </c>
      <c r="N48" s="25">
        <v>1586325.23</v>
      </c>
      <c r="O48" s="26" t="s">
        <v>39</v>
      </c>
      <c r="P48" s="26" t="s">
        <v>39</v>
      </c>
      <c r="Q48" s="27">
        <f t="shared" si="0"/>
        <v>1586325.23</v>
      </c>
      <c r="R48" s="27">
        <f t="shared" si="1"/>
        <v>1713674.77</v>
      </c>
      <c r="S48" s="28">
        <f t="shared" si="2"/>
        <v>1713674.77</v>
      </c>
    </row>
    <row r="49" spans="1:19" s="12" customFormat="1" ht="32.25" customHeight="1" outlineLevel="1">
      <c r="A49" s="97" t="s">
        <v>93</v>
      </c>
      <c r="B49" s="97"/>
      <c r="C49" s="97"/>
      <c r="D49" s="21"/>
      <c r="E49" s="22" t="s">
        <v>35</v>
      </c>
      <c r="F49" s="23" t="s">
        <v>74</v>
      </c>
      <c r="G49" s="98" t="s">
        <v>52</v>
      </c>
      <c r="H49" s="98"/>
      <c r="I49" s="98" t="s">
        <v>91</v>
      </c>
      <c r="J49" s="98"/>
      <c r="K49" s="24" t="s">
        <v>94</v>
      </c>
      <c r="L49" s="25">
        <v>288500</v>
      </c>
      <c r="M49" s="25">
        <v>288500</v>
      </c>
      <c r="N49" s="25">
        <v>92105.92</v>
      </c>
      <c r="O49" s="26" t="s">
        <v>39</v>
      </c>
      <c r="P49" s="26" t="s">
        <v>39</v>
      </c>
      <c r="Q49" s="27">
        <f t="shared" si="0"/>
        <v>92105.92</v>
      </c>
      <c r="R49" s="27">
        <f t="shared" si="1"/>
        <v>196394.08000000002</v>
      </c>
      <c r="S49" s="28">
        <f t="shared" si="2"/>
        <v>196394.08000000002</v>
      </c>
    </row>
    <row r="50" spans="1:19" s="12" customFormat="1" ht="53.25" customHeight="1" outlineLevel="1">
      <c r="A50" s="97" t="s">
        <v>95</v>
      </c>
      <c r="B50" s="97"/>
      <c r="C50" s="97"/>
      <c r="D50" s="21"/>
      <c r="E50" s="22" t="s">
        <v>35</v>
      </c>
      <c r="F50" s="23" t="s">
        <v>74</v>
      </c>
      <c r="G50" s="98" t="s">
        <v>52</v>
      </c>
      <c r="H50" s="98"/>
      <c r="I50" s="98" t="s">
        <v>91</v>
      </c>
      <c r="J50" s="98"/>
      <c r="K50" s="24" t="s">
        <v>96</v>
      </c>
      <c r="L50" s="25">
        <v>990000</v>
      </c>
      <c r="M50" s="25">
        <v>990000</v>
      </c>
      <c r="N50" s="25">
        <v>471374.74</v>
      </c>
      <c r="O50" s="26" t="s">
        <v>39</v>
      </c>
      <c r="P50" s="26" t="s">
        <v>39</v>
      </c>
      <c r="Q50" s="27">
        <f t="shared" si="0"/>
        <v>471374.74</v>
      </c>
      <c r="R50" s="27">
        <f t="shared" si="1"/>
        <v>518625.26</v>
      </c>
      <c r="S50" s="28">
        <f t="shared" si="2"/>
        <v>518625.26</v>
      </c>
    </row>
    <row r="51" spans="1:19" s="12" customFormat="1" ht="32.25" customHeight="1" outlineLevel="1">
      <c r="A51" s="97" t="s">
        <v>61</v>
      </c>
      <c r="B51" s="97"/>
      <c r="C51" s="97"/>
      <c r="D51" s="21"/>
      <c r="E51" s="22" t="s">
        <v>35</v>
      </c>
      <c r="F51" s="23" t="s">
        <v>74</v>
      </c>
      <c r="G51" s="98" t="s">
        <v>52</v>
      </c>
      <c r="H51" s="98"/>
      <c r="I51" s="98" t="s">
        <v>91</v>
      </c>
      <c r="J51" s="98"/>
      <c r="K51" s="24" t="s">
        <v>62</v>
      </c>
      <c r="L51" s="25">
        <v>633000</v>
      </c>
      <c r="M51" s="25">
        <v>633000</v>
      </c>
      <c r="N51" s="25">
        <v>311581.46</v>
      </c>
      <c r="O51" s="26" t="s">
        <v>39</v>
      </c>
      <c r="P51" s="26" t="s">
        <v>39</v>
      </c>
      <c r="Q51" s="27">
        <f t="shared" si="0"/>
        <v>311581.46</v>
      </c>
      <c r="R51" s="27">
        <f t="shared" si="1"/>
        <v>321418.54</v>
      </c>
      <c r="S51" s="28">
        <f t="shared" si="2"/>
        <v>321418.54</v>
      </c>
    </row>
    <row r="52" spans="1:19" s="12" customFormat="1" ht="21.75" customHeight="1" outlineLevel="1">
      <c r="A52" s="97" t="s">
        <v>83</v>
      </c>
      <c r="B52" s="97"/>
      <c r="C52" s="97"/>
      <c r="D52" s="21"/>
      <c r="E52" s="22" t="s">
        <v>35</v>
      </c>
      <c r="F52" s="23" t="s">
        <v>74</v>
      </c>
      <c r="G52" s="98" t="s">
        <v>52</v>
      </c>
      <c r="H52" s="98"/>
      <c r="I52" s="98" t="s">
        <v>91</v>
      </c>
      <c r="J52" s="98"/>
      <c r="K52" s="24" t="s">
        <v>84</v>
      </c>
      <c r="L52" s="25">
        <v>20000</v>
      </c>
      <c r="M52" s="25">
        <v>20000</v>
      </c>
      <c r="N52" s="26" t="s">
        <v>39</v>
      </c>
      <c r="O52" s="26" t="s">
        <v>39</v>
      </c>
      <c r="P52" s="26" t="s">
        <v>39</v>
      </c>
      <c r="Q52" s="27" t="str">
        <f t="shared" si="0"/>
        <v>-</v>
      </c>
      <c r="R52" s="27" t="e">
        <f t="shared" si="1"/>
        <v>#VALUE!</v>
      </c>
      <c r="S52" s="28" t="e">
        <f t="shared" si="2"/>
        <v>#VALUE!</v>
      </c>
    </row>
    <row r="53" spans="1:19" s="12" customFormat="1" ht="11.25" customHeight="1" outlineLevel="1">
      <c r="A53" s="97" t="s">
        <v>85</v>
      </c>
      <c r="B53" s="97"/>
      <c r="C53" s="97"/>
      <c r="D53" s="21"/>
      <c r="E53" s="22" t="s">
        <v>35</v>
      </c>
      <c r="F53" s="23" t="s">
        <v>74</v>
      </c>
      <c r="G53" s="98" t="s">
        <v>52</v>
      </c>
      <c r="H53" s="98"/>
      <c r="I53" s="98" t="s">
        <v>91</v>
      </c>
      <c r="J53" s="98"/>
      <c r="K53" s="24" t="s">
        <v>86</v>
      </c>
      <c r="L53" s="25">
        <v>5000</v>
      </c>
      <c r="M53" s="25">
        <v>5000</v>
      </c>
      <c r="N53" s="25">
        <v>1015.48</v>
      </c>
      <c r="O53" s="26" t="s">
        <v>39</v>
      </c>
      <c r="P53" s="26" t="s">
        <v>39</v>
      </c>
      <c r="Q53" s="27">
        <f t="shared" si="0"/>
        <v>1015.48</v>
      </c>
      <c r="R53" s="27">
        <f t="shared" si="1"/>
        <v>3984.52</v>
      </c>
      <c r="S53" s="28">
        <f t="shared" si="2"/>
        <v>3984.52</v>
      </c>
    </row>
    <row r="54" spans="1:19" s="12" customFormat="1" ht="11.25" customHeight="1" outlineLevel="1">
      <c r="A54" s="97" t="s">
        <v>87</v>
      </c>
      <c r="B54" s="97"/>
      <c r="C54" s="97"/>
      <c r="D54" s="21"/>
      <c r="E54" s="22" t="s">
        <v>35</v>
      </c>
      <c r="F54" s="23" t="s">
        <v>74</v>
      </c>
      <c r="G54" s="98" t="s">
        <v>52</v>
      </c>
      <c r="H54" s="98"/>
      <c r="I54" s="98" t="s">
        <v>91</v>
      </c>
      <c r="J54" s="98"/>
      <c r="K54" s="24" t="s">
        <v>88</v>
      </c>
      <c r="L54" s="25">
        <v>3000</v>
      </c>
      <c r="M54" s="25">
        <v>3000</v>
      </c>
      <c r="N54" s="26" t="s">
        <v>39</v>
      </c>
      <c r="O54" s="26" t="s">
        <v>39</v>
      </c>
      <c r="P54" s="26" t="s">
        <v>39</v>
      </c>
      <c r="Q54" s="27" t="str">
        <f t="shared" si="0"/>
        <v>-</v>
      </c>
      <c r="R54" s="27" t="e">
        <f t="shared" si="1"/>
        <v>#VALUE!</v>
      </c>
      <c r="S54" s="28" t="e">
        <f t="shared" si="2"/>
        <v>#VALUE!</v>
      </c>
    </row>
    <row r="55" spans="1:19" s="12" customFormat="1" ht="32.25" customHeight="1" outlineLevel="1">
      <c r="A55" s="97" t="s">
        <v>61</v>
      </c>
      <c r="B55" s="97"/>
      <c r="C55" s="97"/>
      <c r="D55" s="21"/>
      <c r="E55" s="22" t="s">
        <v>35</v>
      </c>
      <c r="F55" s="23" t="s">
        <v>74</v>
      </c>
      <c r="G55" s="98" t="s">
        <v>52</v>
      </c>
      <c r="H55" s="98"/>
      <c r="I55" s="98" t="s">
        <v>97</v>
      </c>
      <c r="J55" s="98"/>
      <c r="K55" s="24" t="s">
        <v>62</v>
      </c>
      <c r="L55" s="25">
        <v>260000</v>
      </c>
      <c r="M55" s="25">
        <v>260000</v>
      </c>
      <c r="N55" s="25">
        <v>7452.6</v>
      </c>
      <c r="O55" s="26" t="s">
        <v>39</v>
      </c>
      <c r="P55" s="26" t="s">
        <v>39</v>
      </c>
      <c r="Q55" s="27">
        <f t="shared" si="0"/>
        <v>7452.6</v>
      </c>
      <c r="R55" s="27">
        <f t="shared" si="1"/>
        <v>252547.4</v>
      </c>
      <c r="S55" s="28">
        <f t="shared" si="2"/>
        <v>252547.4</v>
      </c>
    </row>
    <row r="56" spans="1:19" s="12" customFormat="1" ht="11.25" customHeight="1" outlineLevel="1">
      <c r="A56" s="97" t="s">
        <v>98</v>
      </c>
      <c r="B56" s="97"/>
      <c r="C56" s="97"/>
      <c r="D56" s="21"/>
      <c r="E56" s="22" t="s">
        <v>35</v>
      </c>
      <c r="F56" s="23" t="s">
        <v>74</v>
      </c>
      <c r="G56" s="98" t="s">
        <v>52</v>
      </c>
      <c r="H56" s="98"/>
      <c r="I56" s="98" t="s">
        <v>97</v>
      </c>
      <c r="J56" s="98"/>
      <c r="K56" s="24" t="s">
        <v>99</v>
      </c>
      <c r="L56" s="25">
        <v>5000</v>
      </c>
      <c r="M56" s="25">
        <v>5000</v>
      </c>
      <c r="N56" s="26">
        <v>4000</v>
      </c>
      <c r="O56" s="26" t="s">
        <v>39</v>
      </c>
      <c r="P56" s="26" t="s">
        <v>39</v>
      </c>
      <c r="Q56" s="27">
        <f t="shared" si="0"/>
        <v>4000</v>
      </c>
      <c r="R56" s="27">
        <f t="shared" si="1"/>
        <v>1000</v>
      </c>
      <c r="S56" s="28">
        <f t="shared" si="2"/>
        <v>1000</v>
      </c>
    </row>
    <row r="57" spans="1:19" s="12" customFormat="1" ht="11.25" customHeight="1" outlineLevel="1">
      <c r="A57" s="97" t="s">
        <v>87</v>
      </c>
      <c r="B57" s="97"/>
      <c r="C57" s="97"/>
      <c r="D57" s="21"/>
      <c r="E57" s="22" t="s">
        <v>35</v>
      </c>
      <c r="F57" s="23" t="s">
        <v>74</v>
      </c>
      <c r="G57" s="98" t="s">
        <v>52</v>
      </c>
      <c r="H57" s="98"/>
      <c r="I57" s="98" t="s">
        <v>97</v>
      </c>
      <c r="J57" s="98"/>
      <c r="K57" s="24" t="s">
        <v>88</v>
      </c>
      <c r="L57" s="25">
        <v>22000</v>
      </c>
      <c r="M57" s="25">
        <v>22000</v>
      </c>
      <c r="N57" s="25">
        <v>20256.5</v>
      </c>
      <c r="O57" s="26" t="s">
        <v>39</v>
      </c>
      <c r="P57" s="26" t="s">
        <v>39</v>
      </c>
      <c r="Q57" s="27">
        <f t="shared" si="0"/>
        <v>20256.5</v>
      </c>
      <c r="R57" s="27">
        <f t="shared" si="1"/>
        <v>1743.5</v>
      </c>
      <c r="S57" s="28">
        <f t="shared" si="2"/>
        <v>1743.5</v>
      </c>
    </row>
    <row r="58" spans="1:19" s="12" customFormat="1" ht="32.25" customHeight="1" outlineLevel="1">
      <c r="A58" s="97" t="s">
        <v>61</v>
      </c>
      <c r="B58" s="97"/>
      <c r="C58" s="97"/>
      <c r="D58" s="21"/>
      <c r="E58" s="22" t="s">
        <v>35</v>
      </c>
      <c r="F58" s="23" t="s">
        <v>74</v>
      </c>
      <c r="G58" s="98" t="s">
        <v>63</v>
      </c>
      <c r="H58" s="98"/>
      <c r="I58" s="98" t="s">
        <v>97</v>
      </c>
      <c r="J58" s="98"/>
      <c r="K58" s="24" t="s">
        <v>62</v>
      </c>
      <c r="L58" s="25">
        <v>155000</v>
      </c>
      <c r="M58" s="25">
        <v>155000</v>
      </c>
      <c r="N58" s="25">
        <v>25100</v>
      </c>
      <c r="O58" s="26" t="s">
        <v>39</v>
      </c>
      <c r="P58" s="26" t="s">
        <v>39</v>
      </c>
      <c r="Q58" s="27">
        <f t="shared" si="0"/>
        <v>25100</v>
      </c>
      <c r="R58" s="27">
        <f t="shared" si="1"/>
        <v>129900</v>
      </c>
      <c r="S58" s="28">
        <f t="shared" si="2"/>
        <v>129900</v>
      </c>
    </row>
    <row r="59" spans="1:19" s="12" customFormat="1" ht="32.25" customHeight="1" outlineLevel="1">
      <c r="A59" s="97" t="s">
        <v>61</v>
      </c>
      <c r="B59" s="97"/>
      <c r="C59" s="97"/>
      <c r="D59" s="21"/>
      <c r="E59" s="22" t="s">
        <v>35</v>
      </c>
      <c r="F59" s="23" t="s">
        <v>74</v>
      </c>
      <c r="G59" s="98" t="s">
        <v>100</v>
      </c>
      <c r="H59" s="98"/>
      <c r="I59" s="98" t="s">
        <v>78</v>
      </c>
      <c r="J59" s="98"/>
      <c r="K59" s="24" t="s">
        <v>62</v>
      </c>
      <c r="L59" s="25">
        <v>100000</v>
      </c>
      <c r="M59" s="25">
        <v>100000</v>
      </c>
      <c r="N59" s="26" t="s">
        <v>39</v>
      </c>
      <c r="O59" s="26" t="s">
        <v>39</v>
      </c>
      <c r="P59" s="26" t="s">
        <v>39</v>
      </c>
      <c r="Q59" s="27" t="str">
        <f t="shared" si="0"/>
        <v>-</v>
      </c>
      <c r="R59" s="27" t="e">
        <f t="shared" si="1"/>
        <v>#VALUE!</v>
      </c>
      <c r="S59" s="28" t="e">
        <f t="shared" si="2"/>
        <v>#VALUE!</v>
      </c>
    </row>
    <row r="60" spans="1:19" s="12" customFormat="1" ht="21.75" customHeight="1" outlineLevel="1">
      <c r="A60" s="97" t="s">
        <v>50</v>
      </c>
      <c r="B60" s="97"/>
      <c r="C60" s="97"/>
      <c r="D60" s="21"/>
      <c r="E60" s="22" t="s">
        <v>35</v>
      </c>
      <c r="F60" s="23" t="s">
        <v>101</v>
      </c>
      <c r="G60" s="98" t="s">
        <v>102</v>
      </c>
      <c r="H60" s="98"/>
      <c r="I60" s="98" t="s">
        <v>103</v>
      </c>
      <c r="J60" s="98"/>
      <c r="K60" s="24" t="s">
        <v>54</v>
      </c>
      <c r="L60" s="25">
        <v>78000</v>
      </c>
      <c r="M60" s="25">
        <v>78000</v>
      </c>
      <c r="N60" s="25">
        <v>59132.55</v>
      </c>
      <c r="O60" s="26" t="s">
        <v>39</v>
      </c>
      <c r="P60" s="26" t="s">
        <v>39</v>
      </c>
      <c r="Q60" s="27">
        <f t="shared" si="0"/>
        <v>59132.55</v>
      </c>
      <c r="R60" s="27">
        <f t="shared" si="1"/>
        <v>18867.449999999997</v>
      </c>
      <c r="S60" s="28">
        <f t="shared" si="2"/>
        <v>18867.449999999997</v>
      </c>
    </row>
    <row r="61" spans="1:19" s="12" customFormat="1" ht="63.75" customHeight="1" outlineLevel="1">
      <c r="A61" s="97" t="s">
        <v>55</v>
      </c>
      <c r="B61" s="97"/>
      <c r="C61" s="97"/>
      <c r="D61" s="21"/>
      <c r="E61" s="22" t="s">
        <v>35</v>
      </c>
      <c r="F61" s="23" t="s">
        <v>101</v>
      </c>
      <c r="G61" s="98" t="s">
        <v>102</v>
      </c>
      <c r="H61" s="98"/>
      <c r="I61" s="98" t="s">
        <v>103</v>
      </c>
      <c r="J61" s="98"/>
      <c r="K61" s="24" t="s">
        <v>56</v>
      </c>
      <c r="L61" s="25">
        <v>24600</v>
      </c>
      <c r="M61" s="25">
        <v>24600</v>
      </c>
      <c r="N61" s="25">
        <v>17781.77</v>
      </c>
      <c r="O61" s="26" t="s">
        <v>39</v>
      </c>
      <c r="P61" s="26" t="s">
        <v>39</v>
      </c>
      <c r="Q61" s="27">
        <f t="shared" si="0"/>
        <v>17781.77</v>
      </c>
      <c r="R61" s="27">
        <f t="shared" si="1"/>
        <v>6818.23</v>
      </c>
      <c r="S61" s="28">
        <f t="shared" si="2"/>
        <v>6818.23</v>
      </c>
    </row>
    <row r="62" spans="1:19" s="12" customFormat="1" ht="32.25" customHeight="1" outlineLevel="1">
      <c r="A62" s="97" t="s">
        <v>61</v>
      </c>
      <c r="B62" s="97"/>
      <c r="C62" s="97"/>
      <c r="D62" s="21"/>
      <c r="E62" s="22" t="s">
        <v>35</v>
      </c>
      <c r="F62" s="23" t="s">
        <v>104</v>
      </c>
      <c r="G62" s="98" t="s">
        <v>105</v>
      </c>
      <c r="H62" s="98"/>
      <c r="I62" s="98" t="s">
        <v>106</v>
      </c>
      <c r="J62" s="98"/>
      <c r="K62" s="24" t="s">
        <v>62</v>
      </c>
      <c r="L62" s="25">
        <v>40000</v>
      </c>
      <c r="M62" s="25">
        <v>40000</v>
      </c>
      <c r="N62" s="26" t="s">
        <v>39</v>
      </c>
      <c r="O62" s="26" t="s">
        <v>39</v>
      </c>
      <c r="P62" s="26" t="s">
        <v>39</v>
      </c>
      <c r="Q62" s="27" t="str">
        <f t="shared" si="0"/>
        <v>-</v>
      </c>
      <c r="R62" s="27" t="e">
        <f t="shared" si="1"/>
        <v>#VALUE!</v>
      </c>
      <c r="S62" s="28" t="e">
        <f t="shared" si="2"/>
        <v>#VALUE!</v>
      </c>
    </row>
    <row r="63" spans="1:19" s="12" customFormat="1" ht="32.25" customHeight="1" outlineLevel="1">
      <c r="A63" s="97" t="s">
        <v>61</v>
      </c>
      <c r="B63" s="97"/>
      <c r="C63" s="97"/>
      <c r="D63" s="21"/>
      <c r="E63" s="22" t="s">
        <v>35</v>
      </c>
      <c r="F63" s="23" t="s">
        <v>107</v>
      </c>
      <c r="G63" s="98" t="s">
        <v>71</v>
      </c>
      <c r="H63" s="98"/>
      <c r="I63" s="98" t="s">
        <v>78</v>
      </c>
      <c r="J63" s="98"/>
      <c r="K63" s="24" t="s">
        <v>62</v>
      </c>
      <c r="L63" s="25">
        <v>5000</v>
      </c>
      <c r="M63" s="25">
        <v>5000</v>
      </c>
      <c r="N63" s="26" t="s">
        <v>39</v>
      </c>
      <c r="O63" s="26" t="s">
        <v>39</v>
      </c>
      <c r="P63" s="26" t="s">
        <v>39</v>
      </c>
      <c r="Q63" s="27" t="str">
        <f t="shared" si="0"/>
        <v>-</v>
      </c>
      <c r="R63" s="27" t="e">
        <f t="shared" si="1"/>
        <v>#VALUE!</v>
      </c>
      <c r="S63" s="28" t="e">
        <f t="shared" si="2"/>
        <v>#VALUE!</v>
      </c>
    </row>
    <row r="64" spans="1:19" s="12" customFormat="1" ht="32.25" customHeight="1" outlineLevel="1">
      <c r="A64" s="97" t="s">
        <v>61</v>
      </c>
      <c r="B64" s="97"/>
      <c r="C64" s="97"/>
      <c r="D64" s="21"/>
      <c r="E64" s="22" t="s">
        <v>35</v>
      </c>
      <c r="F64" s="23" t="s">
        <v>107</v>
      </c>
      <c r="G64" s="98" t="s">
        <v>108</v>
      </c>
      <c r="H64" s="98"/>
      <c r="I64" s="98" t="s">
        <v>78</v>
      </c>
      <c r="J64" s="98"/>
      <c r="K64" s="24" t="s">
        <v>62</v>
      </c>
      <c r="L64" s="25">
        <v>5000</v>
      </c>
      <c r="M64" s="25">
        <v>5000</v>
      </c>
      <c r="N64" s="26" t="s">
        <v>39</v>
      </c>
      <c r="O64" s="26" t="s">
        <v>39</v>
      </c>
      <c r="P64" s="26" t="s">
        <v>39</v>
      </c>
      <c r="Q64" s="27" t="str">
        <f t="shared" si="0"/>
        <v>-</v>
      </c>
      <c r="R64" s="27" t="e">
        <f t="shared" si="1"/>
        <v>#VALUE!</v>
      </c>
      <c r="S64" s="28" t="e">
        <f t="shared" si="2"/>
        <v>#VALUE!</v>
      </c>
    </row>
    <row r="65" spans="1:19" s="12" customFormat="1" ht="63.75" customHeight="1" outlineLevel="1">
      <c r="A65" s="97" t="s">
        <v>109</v>
      </c>
      <c r="B65" s="97"/>
      <c r="C65" s="97"/>
      <c r="D65" s="21"/>
      <c r="E65" s="22" t="s">
        <v>35</v>
      </c>
      <c r="F65" s="23" t="s">
        <v>110</v>
      </c>
      <c r="G65" s="98" t="s">
        <v>111</v>
      </c>
      <c r="H65" s="98"/>
      <c r="I65" s="98" t="s">
        <v>112</v>
      </c>
      <c r="J65" s="98"/>
      <c r="K65" s="24" t="s">
        <v>113</v>
      </c>
      <c r="L65" s="25">
        <v>23300</v>
      </c>
      <c r="M65" s="25">
        <v>23300</v>
      </c>
      <c r="N65" s="26" t="s">
        <v>39</v>
      </c>
      <c r="O65" s="26" t="s">
        <v>39</v>
      </c>
      <c r="P65" s="26" t="s">
        <v>39</v>
      </c>
      <c r="Q65" s="27" t="str">
        <f t="shared" si="0"/>
        <v>-</v>
      </c>
      <c r="R65" s="27" t="e">
        <f t="shared" si="1"/>
        <v>#VALUE!</v>
      </c>
      <c r="S65" s="28" t="e">
        <f t="shared" si="2"/>
        <v>#VALUE!</v>
      </c>
    </row>
    <row r="66" spans="1:19" s="12" customFormat="1" ht="32.25" customHeight="1" outlineLevel="1">
      <c r="A66" s="97" t="s">
        <v>61</v>
      </c>
      <c r="B66" s="97"/>
      <c r="C66" s="97"/>
      <c r="D66" s="21"/>
      <c r="E66" s="22" t="s">
        <v>35</v>
      </c>
      <c r="F66" s="23" t="s">
        <v>110</v>
      </c>
      <c r="G66" s="98" t="s">
        <v>111</v>
      </c>
      <c r="H66" s="98"/>
      <c r="I66" s="98" t="s">
        <v>114</v>
      </c>
      <c r="J66" s="98"/>
      <c r="K66" s="24" t="s">
        <v>62</v>
      </c>
      <c r="L66" s="25">
        <v>10000</v>
      </c>
      <c r="M66" s="25">
        <v>10000</v>
      </c>
      <c r="N66" s="26" t="s">
        <v>39</v>
      </c>
      <c r="O66" s="26" t="s">
        <v>39</v>
      </c>
      <c r="P66" s="26" t="s">
        <v>39</v>
      </c>
      <c r="Q66" s="27" t="str">
        <f t="shared" si="0"/>
        <v>-</v>
      </c>
      <c r="R66" s="27" t="e">
        <f t="shared" si="1"/>
        <v>#VALUE!</v>
      </c>
      <c r="S66" s="28" t="e">
        <f t="shared" si="2"/>
        <v>#VALUE!</v>
      </c>
    </row>
    <row r="67" spans="1:19" s="12" customFormat="1" ht="21.75" customHeight="1" outlineLevel="1">
      <c r="A67" s="97" t="s">
        <v>90</v>
      </c>
      <c r="B67" s="97"/>
      <c r="C67" s="97"/>
      <c r="D67" s="21"/>
      <c r="E67" s="22" t="s">
        <v>35</v>
      </c>
      <c r="F67" s="23" t="s">
        <v>115</v>
      </c>
      <c r="G67" s="98" t="s">
        <v>116</v>
      </c>
      <c r="H67" s="98"/>
      <c r="I67" s="98" t="s">
        <v>117</v>
      </c>
      <c r="J67" s="98"/>
      <c r="K67" s="24" t="s">
        <v>92</v>
      </c>
      <c r="L67" s="25">
        <v>230000</v>
      </c>
      <c r="M67" s="25">
        <v>230000</v>
      </c>
      <c r="N67" s="25">
        <v>181210.09</v>
      </c>
      <c r="O67" s="26" t="s">
        <v>39</v>
      </c>
      <c r="P67" s="26" t="s">
        <v>39</v>
      </c>
      <c r="Q67" s="27">
        <f t="shared" si="0"/>
        <v>181210.09</v>
      </c>
      <c r="R67" s="27">
        <f t="shared" si="1"/>
        <v>48789.91</v>
      </c>
      <c r="S67" s="28">
        <f t="shared" si="2"/>
        <v>48789.91</v>
      </c>
    </row>
    <row r="68" spans="1:19" s="12" customFormat="1" ht="53.25" customHeight="1" outlineLevel="1">
      <c r="A68" s="97" t="s">
        <v>95</v>
      </c>
      <c r="B68" s="97"/>
      <c r="C68" s="97"/>
      <c r="D68" s="21"/>
      <c r="E68" s="22" t="s">
        <v>35</v>
      </c>
      <c r="F68" s="23" t="s">
        <v>115</v>
      </c>
      <c r="G68" s="98" t="s">
        <v>116</v>
      </c>
      <c r="H68" s="98"/>
      <c r="I68" s="98" t="s">
        <v>117</v>
      </c>
      <c r="J68" s="98"/>
      <c r="K68" s="24" t="s">
        <v>96</v>
      </c>
      <c r="L68" s="25">
        <v>70000</v>
      </c>
      <c r="M68" s="25">
        <v>70000</v>
      </c>
      <c r="N68" s="25">
        <v>52968.69</v>
      </c>
      <c r="O68" s="26" t="s">
        <v>39</v>
      </c>
      <c r="P68" s="26" t="s">
        <v>39</v>
      </c>
      <c r="Q68" s="27">
        <f t="shared" si="0"/>
        <v>52968.69</v>
      </c>
      <c r="R68" s="27">
        <f t="shared" si="1"/>
        <v>17031.309999999998</v>
      </c>
      <c r="S68" s="28">
        <f t="shared" si="2"/>
        <v>17031.309999999998</v>
      </c>
    </row>
    <row r="69" spans="1:19" s="12" customFormat="1" ht="32.25" customHeight="1" outlineLevel="1">
      <c r="A69" s="97" t="s">
        <v>61</v>
      </c>
      <c r="B69" s="97"/>
      <c r="C69" s="97"/>
      <c r="D69" s="21"/>
      <c r="E69" s="22" t="s">
        <v>35</v>
      </c>
      <c r="F69" s="23" t="s">
        <v>115</v>
      </c>
      <c r="G69" s="98" t="s">
        <v>116</v>
      </c>
      <c r="H69" s="98"/>
      <c r="I69" s="98" t="s">
        <v>117</v>
      </c>
      <c r="J69" s="98"/>
      <c r="K69" s="24" t="s">
        <v>62</v>
      </c>
      <c r="L69" s="25">
        <v>10000</v>
      </c>
      <c r="M69" s="25">
        <v>10000</v>
      </c>
      <c r="N69" s="26" t="s">
        <v>39</v>
      </c>
      <c r="O69" s="26" t="s">
        <v>39</v>
      </c>
      <c r="P69" s="26" t="s">
        <v>39</v>
      </c>
      <c r="Q69" s="27" t="str">
        <f t="shared" si="0"/>
        <v>-</v>
      </c>
      <c r="R69" s="27" t="e">
        <f t="shared" si="1"/>
        <v>#VALUE!</v>
      </c>
      <c r="S69" s="28" t="e">
        <f t="shared" si="2"/>
        <v>#VALUE!</v>
      </c>
    </row>
    <row r="70" spans="1:19" s="12" customFormat="1" ht="21.75" customHeight="1" outlineLevel="1">
      <c r="A70" s="97" t="s">
        <v>90</v>
      </c>
      <c r="B70" s="97"/>
      <c r="C70" s="97"/>
      <c r="D70" s="21"/>
      <c r="E70" s="22" t="s">
        <v>35</v>
      </c>
      <c r="F70" s="23" t="s">
        <v>115</v>
      </c>
      <c r="G70" s="98" t="s">
        <v>116</v>
      </c>
      <c r="H70" s="98"/>
      <c r="I70" s="98" t="s">
        <v>118</v>
      </c>
      <c r="J70" s="98"/>
      <c r="K70" s="24" t="s">
        <v>92</v>
      </c>
      <c r="L70" s="25">
        <v>20500</v>
      </c>
      <c r="M70" s="25">
        <v>20500</v>
      </c>
      <c r="N70" s="25">
        <v>16129.05</v>
      </c>
      <c r="O70" s="26" t="s">
        <v>39</v>
      </c>
      <c r="P70" s="26" t="s">
        <v>39</v>
      </c>
      <c r="Q70" s="27">
        <f t="shared" si="0"/>
        <v>16129.05</v>
      </c>
      <c r="R70" s="27">
        <f t="shared" si="1"/>
        <v>4370.950000000001</v>
      </c>
      <c r="S70" s="28">
        <f t="shared" si="2"/>
        <v>4370.950000000001</v>
      </c>
    </row>
    <row r="71" spans="1:19" s="12" customFormat="1" ht="53.25" customHeight="1" outlineLevel="1">
      <c r="A71" s="97" t="s">
        <v>95</v>
      </c>
      <c r="B71" s="97"/>
      <c r="C71" s="97"/>
      <c r="D71" s="21"/>
      <c r="E71" s="22" t="s">
        <v>35</v>
      </c>
      <c r="F71" s="23" t="s">
        <v>115</v>
      </c>
      <c r="G71" s="98" t="s">
        <v>116</v>
      </c>
      <c r="H71" s="98"/>
      <c r="I71" s="98" t="s">
        <v>118</v>
      </c>
      <c r="J71" s="98"/>
      <c r="K71" s="24" t="s">
        <v>96</v>
      </c>
      <c r="L71" s="25">
        <v>6500</v>
      </c>
      <c r="M71" s="25">
        <v>6500</v>
      </c>
      <c r="N71" s="25">
        <v>4648.39</v>
      </c>
      <c r="O71" s="26" t="s">
        <v>39</v>
      </c>
      <c r="P71" s="26" t="s">
        <v>39</v>
      </c>
      <c r="Q71" s="27">
        <f t="shared" si="0"/>
        <v>4648.39</v>
      </c>
      <c r="R71" s="27">
        <f t="shared" si="1"/>
        <v>1851.6099999999997</v>
      </c>
      <c r="S71" s="28">
        <f t="shared" si="2"/>
        <v>1851.6099999999997</v>
      </c>
    </row>
    <row r="72" spans="1:19" s="12" customFormat="1" ht="21.75" customHeight="1" outlineLevel="1">
      <c r="A72" s="97" t="s">
        <v>90</v>
      </c>
      <c r="B72" s="97"/>
      <c r="C72" s="97"/>
      <c r="D72" s="21"/>
      <c r="E72" s="22" t="s">
        <v>35</v>
      </c>
      <c r="F72" s="23" t="s">
        <v>115</v>
      </c>
      <c r="G72" s="98" t="s">
        <v>116</v>
      </c>
      <c r="H72" s="98"/>
      <c r="I72" s="98" t="s">
        <v>119</v>
      </c>
      <c r="J72" s="98"/>
      <c r="K72" s="24" t="s">
        <v>92</v>
      </c>
      <c r="L72" s="25">
        <v>7500</v>
      </c>
      <c r="M72" s="25">
        <v>7500</v>
      </c>
      <c r="N72" s="26" t="s">
        <v>39</v>
      </c>
      <c r="O72" s="26" t="s">
        <v>39</v>
      </c>
      <c r="P72" s="26" t="s">
        <v>39</v>
      </c>
      <c r="Q72" s="27" t="str">
        <f t="shared" si="0"/>
        <v>-</v>
      </c>
      <c r="R72" s="27" t="e">
        <f t="shared" si="1"/>
        <v>#VALUE!</v>
      </c>
      <c r="S72" s="28" t="e">
        <f t="shared" si="2"/>
        <v>#VALUE!</v>
      </c>
    </row>
    <row r="73" spans="1:19" s="12" customFormat="1" ht="53.25" customHeight="1" outlineLevel="1">
      <c r="A73" s="97" t="s">
        <v>95</v>
      </c>
      <c r="B73" s="97"/>
      <c r="C73" s="97"/>
      <c r="D73" s="21"/>
      <c r="E73" s="22" t="s">
        <v>35</v>
      </c>
      <c r="F73" s="23" t="s">
        <v>115</v>
      </c>
      <c r="G73" s="98" t="s">
        <v>116</v>
      </c>
      <c r="H73" s="98"/>
      <c r="I73" s="98" t="s">
        <v>119</v>
      </c>
      <c r="J73" s="98"/>
      <c r="K73" s="24" t="s">
        <v>96</v>
      </c>
      <c r="L73" s="25">
        <v>2500</v>
      </c>
      <c r="M73" s="25">
        <v>2500</v>
      </c>
      <c r="N73" s="26" t="s">
        <v>39</v>
      </c>
      <c r="O73" s="26" t="s">
        <v>39</v>
      </c>
      <c r="P73" s="26" t="s">
        <v>39</v>
      </c>
      <c r="Q73" s="27" t="str">
        <f t="shared" si="0"/>
        <v>-</v>
      </c>
      <c r="R73" s="27" t="e">
        <f t="shared" si="1"/>
        <v>#VALUE!</v>
      </c>
      <c r="S73" s="28" t="e">
        <f t="shared" si="2"/>
        <v>#VALUE!</v>
      </c>
    </row>
    <row r="74" spans="1:19" s="12" customFormat="1" ht="32.25" customHeight="1" outlineLevel="1">
      <c r="A74" s="97" t="s">
        <v>61</v>
      </c>
      <c r="B74" s="97"/>
      <c r="C74" s="97"/>
      <c r="D74" s="21"/>
      <c r="E74" s="22" t="s">
        <v>35</v>
      </c>
      <c r="F74" s="23" t="s">
        <v>120</v>
      </c>
      <c r="G74" s="98" t="s">
        <v>121</v>
      </c>
      <c r="H74" s="98"/>
      <c r="I74" s="98" t="s">
        <v>78</v>
      </c>
      <c r="J74" s="98"/>
      <c r="K74" s="24" t="s">
        <v>62</v>
      </c>
      <c r="L74" s="25">
        <v>1466759.39</v>
      </c>
      <c r="M74" s="25">
        <v>1466759.39</v>
      </c>
      <c r="N74" s="26" t="s">
        <v>39</v>
      </c>
      <c r="O74" s="26" t="s">
        <v>39</v>
      </c>
      <c r="P74" s="26" t="s">
        <v>39</v>
      </c>
      <c r="Q74" s="27" t="str">
        <f t="shared" si="0"/>
        <v>-</v>
      </c>
      <c r="R74" s="27" t="e">
        <f t="shared" si="1"/>
        <v>#VALUE!</v>
      </c>
      <c r="S74" s="28" t="e">
        <f t="shared" si="2"/>
        <v>#VALUE!</v>
      </c>
    </row>
    <row r="75" spans="1:19" s="12" customFormat="1" ht="32.25" customHeight="1" outlineLevel="1">
      <c r="A75" s="97" t="s">
        <v>61</v>
      </c>
      <c r="B75" s="97"/>
      <c r="C75" s="97"/>
      <c r="D75" s="21"/>
      <c r="E75" s="22" t="s">
        <v>35</v>
      </c>
      <c r="F75" s="23" t="s">
        <v>122</v>
      </c>
      <c r="G75" s="98" t="s">
        <v>123</v>
      </c>
      <c r="H75" s="98"/>
      <c r="I75" s="98" t="s">
        <v>124</v>
      </c>
      <c r="J75" s="98"/>
      <c r="K75" s="24" t="s">
        <v>62</v>
      </c>
      <c r="L75" s="25">
        <v>444000</v>
      </c>
      <c r="M75" s="25">
        <v>444000</v>
      </c>
      <c r="N75" s="25">
        <v>304137.13</v>
      </c>
      <c r="O75" s="26" t="s">
        <v>39</v>
      </c>
      <c r="P75" s="26" t="s">
        <v>39</v>
      </c>
      <c r="Q75" s="27">
        <f t="shared" si="0"/>
        <v>304137.13</v>
      </c>
      <c r="R75" s="27">
        <f t="shared" si="1"/>
        <v>139862.87</v>
      </c>
      <c r="S75" s="28">
        <f t="shared" si="2"/>
        <v>139862.87</v>
      </c>
    </row>
    <row r="76" spans="1:19" s="12" customFormat="1" ht="11.25" customHeight="1" outlineLevel="1">
      <c r="A76" s="97" t="s">
        <v>64</v>
      </c>
      <c r="B76" s="97"/>
      <c r="C76" s="97"/>
      <c r="D76" s="21"/>
      <c r="E76" s="22" t="s">
        <v>35</v>
      </c>
      <c r="F76" s="23" t="s">
        <v>125</v>
      </c>
      <c r="G76" s="98" t="s">
        <v>52</v>
      </c>
      <c r="H76" s="98"/>
      <c r="I76" s="98" t="s">
        <v>66</v>
      </c>
      <c r="J76" s="98"/>
      <c r="K76" s="24" t="s">
        <v>67</v>
      </c>
      <c r="L76" s="25">
        <v>169000</v>
      </c>
      <c r="M76" s="25">
        <v>169000</v>
      </c>
      <c r="N76" s="25">
        <v>169000</v>
      </c>
      <c r="O76" s="26" t="s">
        <v>39</v>
      </c>
      <c r="P76" s="26" t="s">
        <v>39</v>
      </c>
      <c r="Q76" s="27">
        <f t="shared" si="0"/>
        <v>169000</v>
      </c>
      <c r="R76" s="27">
        <f t="shared" si="1"/>
        <v>0</v>
      </c>
      <c r="S76" s="28">
        <f t="shared" si="2"/>
        <v>0</v>
      </c>
    </row>
    <row r="77" spans="1:19" s="12" customFormat="1" ht="42.75" customHeight="1" outlineLevel="1">
      <c r="A77" s="97" t="s">
        <v>126</v>
      </c>
      <c r="B77" s="97"/>
      <c r="C77" s="97"/>
      <c r="D77" s="21"/>
      <c r="E77" s="22" t="s">
        <v>35</v>
      </c>
      <c r="F77" s="23" t="s">
        <v>127</v>
      </c>
      <c r="G77" s="98" t="s">
        <v>128</v>
      </c>
      <c r="H77" s="98"/>
      <c r="I77" s="98" t="s">
        <v>129</v>
      </c>
      <c r="J77" s="98"/>
      <c r="K77" s="24" t="s">
        <v>130</v>
      </c>
      <c r="L77" s="25">
        <v>166000</v>
      </c>
      <c r="M77" s="25">
        <v>166000</v>
      </c>
      <c r="N77" s="25">
        <v>165373.99</v>
      </c>
      <c r="O77" s="26" t="s">
        <v>39</v>
      </c>
      <c r="P77" s="26" t="s">
        <v>39</v>
      </c>
      <c r="Q77" s="27">
        <f t="shared" si="0"/>
        <v>165373.99</v>
      </c>
      <c r="R77" s="27">
        <f t="shared" si="1"/>
        <v>626.0100000000093</v>
      </c>
      <c r="S77" s="28">
        <f t="shared" si="2"/>
        <v>626.0100000000093</v>
      </c>
    </row>
    <row r="78" spans="1:19" s="12" customFormat="1" ht="32.25" customHeight="1" outlineLevel="1">
      <c r="A78" s="97" t="s">
        <v>61</v>
      </c>
      <c r="B78" s="97"/>
      <c r="C78" s="97"/>
      <c r="D78" s="21"/>
      <c r="E78" s="22" t="s">
        <v>35</v>
      </c>
      <c r="F78" s="23" t="s">
        <v>127</v>
      </c>
      <c r="G78" s="98" t="s">
        <v>128</v>
      </c>
      <c r="H78" s="98"/>
      <c r="I78" s="98" t="s">
        <v>78</v>
      </c>
      <c r="J78" s="98"/>
      <c r="K78" s="24" t="s">
        <v>62</v>
      </c>
      <c r="L78" s="25">
        <v>274000</v>
      </c>
      <c r="M78" s="25">
        <v>274000</v>
      </c>
      <c r="N78" s="25">
        <v>201207.04</v>
      </c>
      <c r="O78" s="26" t="s">
        <v>39</v>
      </c>
      <c r="P78" s="26" t="s">
        <v>39</v>
      </c>
      <c r="Q78" s="27">
        <f t="shared" si="0"/>
        <v>201207.04</v>
      </c>
      <c r="R78" s="27">
        <f t="shared" si="1"/>
        <v>72792.95999999999</v>
      </c>
      <c r="S78" s="28">
        <f t="shared" si="2"/>
        <v>72792.95999999999</v>
      </c>
    </row>
    <row r="79" spans="1:19" s="12" customFormat="1" ht="42.75" customHeight="1" outlineLevel="1">
      <c r="A79" s="97" t="s">
        <v>80</v>
      </c>
      <c r="B79" s="97"/>
      <c r="C79" s="97"/>
      <c r="D79" s="21"/>
      <c r="E79" s="22" t="s">
        <v>35</v>
      </c>
      <c r="F79" s="23" t="s">
        <v>131</v>
      </c>
      <c r="G79" s="98" t="s">
        <v>132</v>
      </c>
      <c r="H79" s="98"/>
      <c r="I79" s="98" t="s">
        <v>133</v>
      </c>
      <c r="J79" s="98"/>
      <c r="K79" s="24" t="s">
        <v>82</v>
      </c>
      <c r="L79" s="25">
        <v>680000</v>
      </c>
      <c r="M79" s="25">
        <v>680000</v>
      </c>
      <c r="N79" s="26" t="s">
        <v>39</v>
      </c>
      <c r="O79" s="26" t="s">
        <v>39</v>
      </c>
      <c r="P79" s="26" t="s">
        <v>39</v>
      </c>
      <c r="Q79" s="27" t="str">
        <f t="shared" si="0"/>
        <v>-</v>
      </c>
      <c r="R79" s="27" t="e">
        <f t="shared" si="1"/>
        <v>#VALUE!</v>
      </c>
      <c r="S79" s="28" t="e">
        <f t="shared" si="2"/>
        <v>#VALUE!</v>
      </c>
    </row>
    <row r="80" spans="1:19" s="12" customFormat="1" ht="42.75" customHeight="1" outlineLevel="1">
      <c r="A80" s="97" t="s">
        <v>80</v>
      </c>
      <c r="B80" s="97"/>
      <c r="C80" s="97"/>
      <c r="D80" s="21"/>
      <c r="E80" s="22" t="s">
        <v>35</v>
      </c>
      <c r="F80" s="23" t="s">
        <v>131</v>
      </c>
      <c r="G80" s="98" t="s">
        <v>132</v>
      </c>
      <c r="H80" s="98"/>
      <c r="I80" s="98" t="s">
        <v>78</v>
      </c>
      <c r="J80" s="98"/>
      <c r="K80" s="24" t="s">
        <v>82</v>
      </c>
      <c r="L80" s="25">
        <v>865600</v>
      </c>
      <c r="M80" s="25">
        <v>865600</v>
      </c>
      <c r="N80" s="26">
        <v>865590.55</v>
      </c>
      <c r="O80" s="26" t="s">
        <v>39</v>
      </c>
      <c r="P80" s="26" t="s">
        <v>39</v>
      </c>
      <c r="Q80" s="27">
        <f t="shared" si="0"/>
        <v>865590.55</v>
      </c>
      <c r="R80" s="27">
        <f t="shared" si="1"/>
        <v>9.449999999953434</v>
      </c>
      <c r="S80" s="28">
        <f t="shared" si="2"/>
        <v>9.449999999953434</v>
      </c>
    </row>
    <row r="81" spans="1:19" s="12" customFormat="1" ht="42.75" customHeight="1" outlineLevel="1">
      <c r="A81" s="97" t="s">
        <v>80</v>
      </c>
      <c r="B81" s="97"/>
      <c r="C81" s="97"/>
      <c r="D81" s="21"/>
      <c r="E81" s="22" t="s">
        <v>35</v>
      </c>
      <c r="F81" s="23" t="s">
        <v>131</v>
      </c>
      <c r="G81" s="98" t="s">
        <v>132</v>
      </c>
      <c r="H81" s="98"/>
      <c r="I81" s="98" t="s">
        <v>134</v>
      </c>
      <c r="J81" s="98"/>
      <c r="K81" s="24" t="s">
        <v>82</v>
      </c>
      <c r="L81" s="25">
        <v>36000</v>
      </c>
      <c r="M81" s="25">
        <v>36000</v>
      </c>
      <c r="N81" s="26">
        <v>36000</v>
      </c>
      <c r="O81" s="26" t="s">
        <v>39</v>
      </c>
      <c r="P81" s="26" t="s">
        <v>39</v>
      </c>
      <c r="Q81" s="27">
        <f t="shared" si="0"/>
        <v>36000</v>
      </c>
      <c r="R81" s="27">
        <f t="shared" si="1"/>
        <v>0</v>
      </c>
      <c r="S81" s="28">
        <f t="shared" si="2"/>
        <v>0</v>
      </c>
    </row>
    <row r="82" spans="1:19" s="12" customFormat="1" ht="32.25" customHeight="1" outlineLevel="1">
      <c r="A82" s="97" t="s">
        <v>61</v>
      </c>
      <c r="B82" s="97"/>
      <c r="C82" s="97"/>
      <c r="D82" s="21"/>
      <c r="E82" s="22" t="s">
        <v>35</v>
      </c>
      <c r="F82" s="23" t="s">
        <v>131</v>
      </c>
      <c r="G82" s="98" t="s">
        <v>135</v>
      </c>
      <c r="H82" s="98"/>
      <c r="I82" s="98" t="s">
        <v>136</v>
      </c>
      <c r="J82" s="98"/>
      <c r="K82" s="24" t="s">
        <v>62</v>
      </c>
      <c r="L82" s="25">
        <v>260000</v>
      </c>
      <c r="M82" s="25">
        <v>260000</v>
      </c>
      <c r="N82" s="26" t="s">
        <v>39</v>
      </c>
      <c r="O82" s="26" t="s">
        <v>39</v>
      </c>
      <c r="P82" s="26" t="s">
        <v>39</v>
      </c>
      <c r="Q82" s="27" t="str">
        <f t="shared" si="0"/>
        <v>-</v>
      </c>
      <c r="R82" s="27" t="e">
        <f t="shared" si="1"/>
        <v>#VALUE!</v>
      </c>
      <c r="S82" s="28" t="e">
        <f t="shared" si="2"/>
        <v>#VALUE!</v>
      </c>
    </row>
    <row r="83" spans="1:19" s="12" customFormat="1" ht="32.25" customHeight="1" outlineLevel="1">
      <c r="A83" s="97" t="s">
        <v>61</v>
      </c>
      <c r="B83" s="97"/>
      <c r="C83" s="97"/>
      <c r="D83" s="21"/>
      <c r="E83" s="22" t="s">
        <v>35</v>
      </c>
      <c r="F83" s="23" t="s">
        <v>131</v>
      </c>
      <c r="G83" s="98" t="s">
        <v>137</v>
      </c>
      <c r="H83" s="98"/>
      <c r="I83" s="98" t="s">
        <v>78</v>
      </c>
      <c r="J83" s="98"/>
      <c r="K83" s="24" t="s">
        <v>62</v>
      </c>
      <c r="L83" s="25">
        <v>120000</v>
      </c>
      <c r="M83" s="25">
        <v>120000</v>
      </c>
      <c r="N83" s="26" t="s">
        <v>39</v>
      </c>
      <c r="O83" s="26" t="s">
        <v>39</v>
      </c>
      <c r="P83" s="26" t="s">
        <v>39</v>
      </c>
      <c r="Q83" s="27" t="str">
        <f t="shared" si="0"/>
        <v>-</v>
      </c>
      <c r="R83" s="27" t="e">
        <f t="shared" si="1"/>
        <v>#VALUE!</v>
      </c>
      <c r="S83" s="28" t="e">
        <f t="shared" si="2"/>
        <v>#VALUE!</v>
      </c>
    </row>
    <row r="84" spans="1:19" s="12" customFormat="1" ht="42.75" customHeight="1" outlineLevel="1">
      <c r="A84" s="97" t="s">
        <v>80</v>
      </c>
      <c r="B84" s="97"/>
      <c r="C84" s="97"/>
      <c r="D84" s="21"/>
      <c r="E84" s="22" t="s">
        <v>35</v>
      </c>
      <c r="F84" s="23" t="s">
        <v>138</v>
      </c>
      <c r="G84" s="98" t="s">
        <v>139</v>
      </c>
      <c r="H84" s="98"/>
      <c r="I84" s="98" t="s">
        <v>140</v>
      </c>
      <c r="J84" s="98"/>
      <c r="K84" s="24" t="s">
        <v>82</v>
      </c>
      <c r="L84" s="25">
        <v>5014300</v>
      </c>
      <c r="M84" s="25">
        <v>5014300</v>
      </c>
      <c r="N84" s="26" t="s">
        <v>39</v>
      </c>
      <c r="O84" s="26" t="s">
        <v>39</v>
      </c>
      <c r="P84" s="26" t="s">
        <v>39</v>
      </c>
      <c r="Q84" s="27" t="str">
        <f t="shared" si="0"/>
        <v>-</v>
      </c>
      <c r="R84" s="27" t="e">
        <f t="shared" si="1"/>
        <v>#VALUE!</v>
      </c>
      <c r="S84" s="28" t="e">
        <f t="shared" si="2"/>
        <v>#VALUE!</v>
      </c>
    </row>
    <row r="85" spans="1:19" s="12" customFormat="1" ht="42.75" customHeight="1" outlineLevel="1">
      <c r="A85" s="97" t="s">
        <v>80</v>
      </c>
      <c r="B85" s="97"/>
      <c r="C85" s="97"/>
      <c r="D85" s="21"/>
      <c r="E85" s="22" t="s">
        <v>35</v>
      </c>
      <c r="F85" s="23" t="s">
        <v>138</v>
      </c>
      <c r="G85" s="98" t="s">
        <v>139</v>
      </c>
      <c r="H85" s="98"/>
      <c r="I85" s="98" t="s">
        <v>141</v>
      </c>
      <c r="J85" s="98"/>
      <c r="K85" s="24" t="s">
        <v>82</v>
      </c>
      <c r="L85" s="25">
        <v>557140</v>
      </c>
      <c r="M85" s="25">
        <v>557140</v>
      </c>
      <c r="N85" s="26" t="s">
        <v>39</v>
      </c>
      <c r="O85" s="26" t="s">
        <v>39</v>
      </c>
      <c r="P85" s="26" t="s">
        <v>39</v>
      </c>
      <c r="Q85" s="27" t="str">
        <f t="shared" si="0"/>
        <v>-</v>
      </c>
      <c r="R85" s="27" t="e">
        <f t="shared" si="1"/>
        <v>#VALUE!</v>
      </c>
      <c r="S85" s="28" t="e">
        <f t="shared" si="2"/>
        <v>#VALUE!</v>
      </c>
    </row>
    <row r="86" spans="1:19" s="12" customFormat="1" ht="32.25" customHeight="1" outlineLevel="1">
      <c r="A86" s="97" t="s">
        <v>61</v>
      </c>
      <c r="B86" s="97"/>
      <c r="C86" s="97"/>
      <c r="D86" s="21"/>
      <c r="E86" s="22" t="s">
        <v>35</v>
      </c>
      <c r="F86" s="23" t="s">
        <v>138</v>
      </c>
      <c r="G86" s="98" t="s">
        <v>142</v>
      </c>
      <c r="H86" s="98"/>
      <c r="I86" s="98" t="s">
        <v>78</v>
      </c>
      <c r="J86" s="98"/>
      <c r="K86" s="24" t="s">
        <v>62</v>
      </c>
      <c r="L86" s="25">
        <v>1309000</v>
      </c>
      <c r="M86" s="25">
        <v>1309000</v>
      </c>
      <c r="N86" s="25">
        <v>375750</v>
      </c>
      <c r="O86" s="26" t="s">
        <v>39</v>
      </c>
      <c r="P86" s="26" t="s">
        <v>39</v>
      </c>
      <c r="Q86" s="27">
        <f t="shared" si="0"/>
        <v>375750</v>
      </c>
      <c r="R86" s="27">
        <f t="shared" si="1"/>
        <v>933250</v>
      </c>
      <c r="S86" s="28">
        <f t="shared" si="2"/>
        <v>933250</v>
      </c>
    </row>
    <row r="87" spans="1:19" s="12" customFormat="1" ht="32.25" customHeight="1" outlineLevel="1">
      <c r="A87" s="97" t="s">
        <v>61</v>
      </c>
      <c r="B87" s="97"/>
      <c r="C87" s="97"/>
      <c r="D87" s="21"/>
      <c r="E87" s="22" t="s">
        <v>35</v>
      </c>
      <c r="F87" s="23" t="s">
        <v>138</v>
      </c>
      <c r="G87" s="98" t="s">
        <v>143</v>
      </c>
      <c r="H87" s="98"/>
      <c r="I87" s="98" t="s">
        <v>78</v>
      </c>
      <c r="J87" s="98"/>
      <c r="K87" s="24" t="s">
        <v>62</v>
      </c>
      <c r="L87" s="25">
        <v>400000</v>
      </c>
      <c r="M87" s="25">
        <v>400000</v>
      </c>
      <c r="N87" s="26" t="s">
        <v>39</v>
      </c>
      <c r="O87" s="26" t="s">
        <v>39</v>
      </c>
      <c r="P87" s="26" t="s">
        <v>39</v>
      </c>
      <c r="Q87" s="27" t="str">
        <f t="shared" si="0"/>
        <v>-</v>
      </c>
      <c r="R87" s="27" t="e">
        <f t="shared" si="1"/>
        <v>#VALUE!</v>
      </c>
      <c r="S87" s="28" t="e">
        <f t="shared" si="2"/>
        <v>#VALUE!</v>
      </c>
    </row>
    <row r="88" spans="1:19" s="12" customFormat="1" ht="32.25" customHeight="1" outlineLevel="1">
      <c r="A88" s="97" t="s">
        <v>61</v>
      </c>
      <c r="B88" s="97"/>
      <c r="C88" s="97"/>
      <c r="D88" s="21"/>
      <c r="E88" s="22" t="s">
        <v>35</v>
      </c>
      <c r="F88" s="23" t="s">
        <v>138</v>
      </c>
      <c r="G88" s="98" t="s">
        <v>144</v>
      </c>
      <c r="H88" s="98"/>
      <c r="I88" s="98" t="s">
        <v>78</v>
      </c>
      <c r="J88" s="98"/>
      <c r="K88" s="24" t="s">
        <v>62</v>
      </c>
      <c r="L88" s="25">
        <v>792000</v>
      </c>
      <c r="M88" s="25">
        <v>792000</v>
      </c>
      <c r="N88" s="25">
        <v>524765.46</v>
      </c>
      <c r="O88" s="26" t="s">
        <v>39</v>
      </c>
      <c r="P88" s="26" t="s">
        <v>39</v>
      </c>
      <c r="Q88" s="27">
        <f t="shared" si="0"/>
        <v>524765.46</v>
      </c>
      <c r="R88" s="27">
        <f t="shared" si="1"/>
        <v>267234.54000000004</v>
      </c>
      <c r="S88" s="28">
        <f t="shared" si="2"/>
        <v>267234.54000000004</v>
      </c>
    </row>
    <row r="89" spans="1:19" s="12" customFormat="1" ht="32.25" customHeight="1" outlineLevel="1">
      <c r="A89" s="97" t="s">
        <v>61</v>
      </c>
      <c r="B89" s="97"/>
      <c r="C89" s="97"/>
      <c r="D89" s="21"/>
      <c r="E89" s="22" t="s">
        <v>35</v>
      </c>
      <c r="F89" s="23" t="s">
        <v>138</v>
      </c>
      <c r="G89" s="98" t="s">
        <v>145</v>
      </c>
      <c r="H89" s="98"/>
      <c r="I89" s="98" t="s">
        <v>146</v>
      </c>
      <c r="J89" s="98"/>
      <c r="K89" s="24" t="s">
        <v>62</v>
      </c>
      <c r="L89" s="25">
        <v>800000</v>
      </c>
      <c r="M89" s="25">
        <v>800000</v>
      </c>
      <c r="N89" s="25">
        <v>800000</v>
      </c>
      <c r="O89" s="26" t="s">
        <v>39</v>
      </c>
      <c r="P89" s="26" t="s">
        <v>39</v>
      </c>
      <c r="Q89" s="27">
        <f t="shared" si="0"/>
        <v>800000</v>
      </c>
      <c r="R89" s="27">
        <f t="shared" si="1"/>
        <v>0</v>
      </c>
      <c r="S89" s="28">
        <f t="shared" si="2"/>
        <v>0</v>
      </c>
    </row>
    <row r="90" spans="1:19" s="12" customFormat="1" ht="32.25" customHeight="1" outlineLevel="1">
      <c r="A90" s="97" t="s">
        <v>61</v>
      </c>
      <c r="B90" s="97"/>
      <c r="C90" s="97"/>
      <c r="D90" s="21"/>
      <c r="E90" s="22" t="s">
        <v>35</v>
      </c>
      <c r="F90" s="23" t="s">
        <v>138</v>
      </c>
      <c r="G90" s="98" t="s">
        <v>145</v>
      </c>
      <c r="H90" s="98"/>
      <c r="I90" s="98" t="s">
        <v>78</v>
      </c>
      <c r="J90" s="98"/>
      <c r="K90" s="24" t="s">
        <v>62</v>
      </c>
      <c r="L90" s="25">
        <v>523700</v>
      </c>
      <c r="M90" s="25">
        <v>523700</v>
      </c>
      <c r="N90" s="25">
        <v>523524</v>
      </c>
      <c r="O90" s="26" t="s">
        <v>39</v>
      </c>
      <c r="P90" s="26" t="s">
        <v>39</v>
      </c>
      <c r="Q90" s="27">
        <f t="shared" si="0"/>
        <v>523524</v>
      </c>
      <c r="R90" s="27">
        <f t="shared" si="1"/>
        <v>176</v>
      </c>
      <c r="S90" s="28">
        <f t="shared" si="2"/>
        <v>176</v>
      </c>
    </row>
    <row r="91" spans="1:19" s="12" customFormat="1" ht="32.25" customHeight="1" outlineLevel="1">
      <c r="A91" s="97" t="s">
        <v>61</v>
      </c>
      <c r="B91" s="97"/>
      <c r="C91" s="97"/>
      <c r="D91" s="21"/>
      <c r="E91" s="22" t="s">
        <v>35</v>
      </c>
      <c r="F91" s="23" t="s">
        <v>138</v>
      </c>
      <c r="G91" s="98" t="s">
        <v>145</v>
      </c>
      <c r="H91" s="98"/>
      <c r="I91" s="98" t="s">
        <v>147</v>
      </c>
      <c r="J91" s="98"/>
      <c r="K91" s="24" t="s">
        <v>62</v>
      </c>
      <c r="L91" s="25">
        <v>8100</v>
      </c>
      <c r="M91" s="25">
        <v>8100</v>
      </c>
      <c r="N91" s="25">
        <v>8100</v>
      </c>
      <c r="O91" s="26" t="s">
        <v>39</v>
      </c>
      <c r="P91" s="26" t="s">
        <v>39</v>
      </c>
      <c r="Q91" s="27">
        <f t="shared" si="0"/>
        <v>8100</v>
      </c>
      <c r="R91" s="27">
        <f t="shared" si="1"/>
        <v>0</v>
      </c>
      <c r="S91" s="28">
        <f t="shared" si="2"/>
        <v>0</v>
      </c>
    </row>
    <row r="92" spans="1:19" s="12" customFormat="1" ht="21.75" customHeight="1" outlineLevel="1">
      <c r="A92" s="97" t="s">
        <v>90</v>
      </c>
      <c r="B92" s="97"/>
      <c r="C92" s="97"/>
      <c r="D92" s="21"/>
      <c r="E92" s="22" t="s">
        <v>35</v>
      </c>
      <c r="F92" s="23" t="s">
        <v>148</v>
      </c>
      <c r="G92" s="98" t="s">
        <v>149</v>
      </c>
      <c r="H92" s="98"/>
      <c r="I92" s="98" t="s">
        <v>91</v>
      </c>
      <c r="J92" s="98"/>
      <c r="K92" s="24" t="s">
        <v>92</v>
      </c>
      <c r="L92" s="25">
        <v>1000000</v>
      </c>
      <c r="M92" s="25">
        <v>1000000</v>
      </c>
      <c r="N92" s="25">
        <v>778597.2</v>
      </c>
      <c r="O92" s="26" t="s">
        <v>39</v>
      </c>
      <c r="P92" s="26" t="s">
        <v>39</v>
      </c>
      <c r="Q92" s="27">
        <f t="shared" si="0"/>
        <v>778597.2</v>
      </c>
      <c r="R92" s="27">
        <f t="shared" si="1"/>
        <v>221402.80000000005</v>
      </c>
      <c r="S92" s="28">
        <f t="shared" si="2"/>
        <v>221402.80000000005</v>
      </c>
    </row>
    <row r="93" spans="1:19" s="12" customFormat="1" ht="32.25" customHeight="1" outlineLevel="1">
      <c r="A93" s="97" t="s">
        <v>93</v>
      </c>
      <c r="B93" s="97"/>
      <c r="C93" s="97"/>
      <c r="D93" s="21"/>
      <c r="E93" s="22" t="s">
        <v>35</v>
      </c>
      <c r="F93" s="23" t="s">
        <v>148</v>
      </c>
      <c r="G93" s="98" t="s">
        <v>149</v>
      </c>
      <c r="H93" s="98"/>
      <c r="I93" s="98" t="s">
        <v>91</v>
      </c>
      <c r="J93" s="98"/>
      <c r="K93" s="24" t="s">
        <v>94</v>
      </c>
      <c r="L93" s="25">
        <v>2000</v>
      </c>
      <c r="M93" s="25">
        <v>2000</v>
      </c>
      <c r="N93" s="26" t="s">
        <v>39</v>
      </c>
      <c r="O93" s="26" t="s">
        <v>39</v>
      </c>
      <c r="P93" s="26" t="s">
        <v>39</v>
      </c>
      <c r="Q93" s="27" t="str">
        <f t="shared" si="0"/>
        <v>-</v>
      </c>
      <c r="R93" s="27" t="e">
        <f t="shared" si="1"/>
        <v>#VALUE!</v>
      </c>
      <c r="S93" s="28" t="e">
        <f t="shared" si="2"/>
        <v>#VALUE!</v>
      </c>
    </row>
    <row r="94" spans="1:19" s="12" customFormat="1" ht="53.25" customHeight="1" outlineLevel="1">
      <c r="A94" s="97" t="s">
        <v>95</v>
      </c>
      <c r="B94" s="97"/>
      <c r="C94" s="97"/>
      <c r="D94" s="21"/>
      <c r="E94" s="22" t="s">
        <v>35</v>
      </c>
      <c r="F94" s="23" t="s">
        <v>148</v>
      </c>
      <c r="G94" s="98" t="s">
        <v>149</v>
      </c>
      <c r="H94" s="98"/>
      <c r="I94" s="98" t="s">
        <v>91</v>
      </c>
      <c r="J94" s="98"/>
      <c r="K94" s="24" t="s">
        <v>96</v>
      </c>
      <c r="L94" s="25">
        <v>300000</v>
      </c>
      <c r="M94" s="25">
        <v>300000</v>
      </c>
      <c r="N94" s="25">
        <v>230696.53</v>
      </c>
      <c r="O94" s="26" t="s">
        <v>39</v>
      </c>
      <c r="P94" s="26" t="s">
        <v>39</v>
      </c>
      <c r="Q94" s="27">
        <f aca="true" t="shared" si="3" ref="Q94:Q107">N94</f>
        <v>230696.53</v>
      </c>
      <c r="R94" s="27">
        <f aca="true" t="shared" si="4" ref="R94:R107">L94-N94</f>
        <v>69303.47</v>
      </c>
      <c r="S94" s="28">
        <f aca="true" t="shared" si="5" ref="S94:S107">R94</f>
        <v>69303.47</v>
      </c>
    </row>
    <row r="95" spans="1:19" s="12" customFormat="1" ht="32.25" customHeight="1" outlineLevel="1">
      <c r="A95" s="97" t="s">
        <v>61</v>
      </c>
      <c r="B95" s="97"/>
      <c r="C95" s="97"/>
      <c r="D95" s="21"/>
      <c r="E95" s="22" t="s">
        <v>35</v>
      </c>
      <c r="F95" s="23" t="s">
        <v>148</v>
      </c>
      <c r="G95" s="98" t="s">
        <v>149</v>
      </c>
      <c r="H95" s="98"/>
      <c r="I95" s="98" t="s">
        <v>91</v>
      </c>
      <c r="J95" s="98"/>
      <c r="K95" s="24" t="s">
        <v>62</v>
      </c>
      <c r="L95" s="25">
        <v>334300</v>
      </c>
      <c r="M95" s="25">
        <v>334300</v>
      </c>
      <c r="N95" s="25">
        <v>180265.89</v>
      </c>
      <c r="O95" s="26" t="s">
        <v>39</v>
      </c>
      <c r="P95" s="26" t="s">
        <v>39</v>
      </c>
      <c r="Q95" s="27">
        <f t="shared" si="3"/>
        <v>180265.89</v>
      </c>
      <c r="R95" s="27">
        <f t="shared" si="4"/>
        <v>154034.11</v>
      </c>
      <c r="S95" s="28">
        <f t="shared" si="5"/>
        <v>154034.11</v>
      </c>
    </row>
    <row r="96" spans="1:19" s="12" customFormat="1" ht="32.25" customHeight="1" outlineLevel="1">
      <c r="A96" s="97" t="s">
        <v>61</v>
      </c>
      <c r="B96" s="97"/>
      <c r="C96" s="97"/>
      <c r="D96" s="21"/>
      <c r="E96" s="22" t="s">
        <v>35</v>
      </c>
      <c r="F96" s="23" t="s">
        <v>148</v>
      </c>
      <c r="G96" s="98" t="s">
        <v>149</v>
      </c>
      <c r="H96" s="98"/>
      <c r="I96" s="98" t="s">
        <v>150</v>
      </c>
      <c r="J96" s="98"/>
      <c r="K96" s="24" t="s">
        <v>62</v>
      </c>
      <c r="L96" s="25">
        <v>7700</v>
      </c>
      <c r="M96" s="25">
        <v>7700</v>
      </c>
      <c r="N96" s="25">
        <v>7700</v>
      </c>
      <c r="O96" s="26" t="s">
        <v>39</v>
      </c>
      <c r="P96" s="26" t="s">
        <v>39</v>
      </c>
      <c r="Q96" s="27">
        <f t="shared" si="3"/>
        <v>7700</v>
      </c>
      <c r="R96" s="27">
        <f t="shared" si="4"/>
        <v>0</v>
      </c>
      <c r="S96" s="28">
        <f t="shared" si="5"/>
        <v>0</v>
      </c>
    </row>
    <row r="97" spans="1:19" s="12" customFormat="1" ht="32.25" customHeight="1" outlineLevel="1">
      <c r="A97" s="97" t="s">
        <v>61</v>
      </c>
      <c r="B97" s="97"/>
      <c r="C97" s="97"/>
      <c r="D97" s="21"/>
      <c r="E97" s="22" t="s">
        <v>35</v>
      </c>
      <c r="F97" s="23" t="s">
        <v>148</v>
      </c>
      <c r="G97" s="98" t="s">
        <v>149</v>
      </c>
      <c r="H97" s="98"/>
      <c r="I97" s="98" t="s">
        <v>151</v>
      </c>
      <c r="J97" s="98"/>
      <c r="K97" s="24" t="s">
        <v>62</v>
      </c>
      <c r="L97" s="25">
        <v>1300</v>
      </c>
      <c r="M97" s="25">
        <v>1300</v>
      </c>
      <c r="N97" s="25">
        <v>1300</v>
      </c>
      <c r="O97" s="26" t="s">
        <v>39</v>
      </c>
      <c r="P97" s="26" t="s">
        <v>39</v>
      </c>
      <c r="Q97" s="27">
        <f t="shared" si="3"/>
        <v>1300</v>
      </c>
      <c r="R97" s="27">
        <f t="shared" si="4"/>
        <v>0</v>
      </c>
      <c r="S97" s="28">
        <f t="shared" si="5"/>
        <v>0</v>
      </c>
    </row>
    <row r="98" spans="1:19" s="12" customFormat="1" ht="21.75" customHeight="1" outlineLevel="1">
      <c r="A98" s="97" t="s">
        <v>90</v>
      </c>
      <c r="B98" s="97"/>
      <c r="C98" s="97"/>
      <c r="D98" s="21"/>
      <c r="E98" s="22" t="s">
        <v>35</v>
      </c>
      <c r="F98" s="23" t="s">
        <v>148</v>
      </c>
      <c r="G98" s="98" t="s">
        <v>152</v>
      </c>
      <c r="H98" s="98"/>
      <c r="I98" s="98" t="s">
        <v>91</v>
      </c>
      <c r="J98" s="98"/>
      <c r="K98" s="24" t="s">
        <v>92</v>
      </c>
      <c r="L98" s="25">
        <v>170000</v>
      </c>
      <c r="M98" s="25">
        <v>170000</v>
      </c>
      <c r="N98" s="25">
        <v>57926.2</v>
      </c>
      <c r="O98" s="26" t="s">
        <v>39</v>
      </c>
      <c r="P98" s="26" t="s">
        <v>39</v>
      </c>
      <c r="Q98" s="27">
        <f t="shared" si="3"/>
        <v>57926.2</v>
      </c>
      <c r="R98" s="27">
        <f t="shared" si="4"/>
        <v>112073.8</v>
      </c>
      <c r="S98" s="28">
        <f t="shared" si="5"/>
        <v>112073.8</v>
      </c>
    </row>
    <row r="99" spans="1:19" s="12" customFormat="1" ht="53.25" customHeight="1" outlineLevel="1">
      <c r="A99" s="97" t="s">
        <v>95</v>
      </c>
      <c r="B99" s="97"/>
      <c r="C99" s="97"/>
      <c r="D99" s="21"/>
      <c r="E99" s="22" t="s">
        <v>35</v>
      </c>
      <c r="F99" s="23" t="s">
        <v>148</v>
      </c>
      <c r="G99" s="98" t="s">
        <v>152</v>
      </c>
      <c r="H99" s="98"/>
      <c r="I99" s="98" t="s">
        <v>91</v>
      </c>
      <c r="J99" s="98"/>
      <c r="K99" s="24" t="s">
        <v>96</v>
      </c>
      <c r="L99" s="25">
        <v>50000</v>
      </c>
      <c r="M99" s="25">
        <v>50000</v>
      </c>
      <c r="N99" s="25">
        <v>14179.3</v>
      </c>
      <c r="O99" s="26" t="s">
        <v>39</v>
      </c>
      <c r="P99" s="26" t="s">
        <v>39</v>
      </c>
      <c r="Q99" s="27">
        <f t="shared" si="3"/>
        <v>14179.3</v>
      </c>
      <c r="R99" s="27">
        <f t="shared" si="4"/>
        <v>35820.7</v>
      </c>
      <c r="S99" s="28">
        <f t="shared" si="5"/>
        <v>35820.7</v>
      </c>
    </row>
    <row r="100" spans="1:19" s="12" customFormat="1" ht="32.25" customHeight="1" outlineLevel="1">
      <c r="A100" s="97" t="s">
        <v>61</v>
      </c>
      <c r="B100" s="97"/>
      <c r="C100" s="97"/>
      <c r="D100" s="21"/>
      <c r="E100" s="22" t="s">
        <v>35</v>
      </c>
      <c r="F100" s="23" t="s">
        <v>148</v>
      </c>
      <c r="G100" s="98" t="s">
        <v>152</v>
      </c>
      <c r="H100" s="98"/>
      <c r="I100" s="98" t="s">
        <v>91</v>
      </c>
      <c r="J100" s="98"/>
      <c r="K100" s="24" t="s">
        <v>62</v>
      </c>
      <c r="L100" s="25">
        <v>2704000</v>
      </c>
      <c r="M100" s="25">
        <v>2704000</v>
      </c>
      <c r="N100" s="25">
        <v>2020833.42</v>
      </c>
      <c r="O100" s="26" t="s">
        <v>39</v>
      </c>
      <c r="P100" s="26" t="s">
        <v>39</v>
      </c>
      <c r="Q100" s="27">
        <f t="shared" si="3"/>
        <v>2020833.42</v>
      </c>
      <c r="R100" s="27">
        <f t="shared" si="4"/>
        <v>683166.5800000001</v>
      </c>
      <c r="S100" s="28">
        <f t="shared" si="5"/>
        <v>683166.5800000001</v>
      </c>
    </row>
    <row r="101" spans="1:19" s="12" customFormat="1" ht="21.75" customHeight="1" outlineLevel="1">
      <c r="A101" s="97" t="s">
        <v>90</v>
      </c>
      <c r="B101" s="97"/>
      <c r="C101" s="97"/>
      <c r="D101" s="21"/>
      <c r="E101" s="22" t="s">
        <v>35</v>
      </c>
      <c r="F101" s="23" t="s">
        <v>153</v>
      </c>
      <c r="G101" s="98" t="s">
        <v>154</v>
      </c>
      <c r="H101" s="98"/>
      <c r="I101" s="98" t="s">
        <v>91</v>
      </c>
      <c r="J101" s="98"/>
      <c r="K101" s="24" t="s">
        <v>92</v>
      </c>
      <c r="L101" s="25">
        <v>3000000</v>
      </c>
      <c r="M101" s="25">
        <v>3000000</v>
      </c>
      <c r="N101" s="25">
        <v>2277339.79</v>
      </c>
      <c r="O101" s="26" t="s">
        <v>39</v>
      </c>
      <c r="P101" s="26" t="s">
        <v>39</v>
      </c>
      <c r="Q101" s="27">
        <f t="shared" si="3"/>
        <v>2277339.79</v>
      </c>
      <c r="R101" s="27">
        <f t="shared" si="4"/>
        <v>722660.21</v>
      </c>
      <c r="S101" s="28">
        <f t="shared" si="5"/>
        <v>722660.21</v>
      </c>
    </row>
    <row r="102" spans="1:19" s="12" customFormat="1" ht="32.25" customHeight="1" outlineLevel="1">
      <c r="A102" s="97" t="s">
        <v>93</v>
      </c>
      <c r="B102" s="97"/>
      <c r="C102" s="97"/>
      <c r="D102" s="21"/>
      <c r="E102" s="22" t="s">
        <v>35</v>
      </c>
      <c r="F102" s="23" t="s">
        <v>153</v>
      </c>
      <c r="G102" s="98" t="s">
        <v>154</v>
      </c>
      <c r="H102" s="98"/>
      <c r="I102" s="98" t="s">
        <v>91</v>
      </c>
      <c r="J102" s="98"/>
      <c r="K102" s="24" t="s">
        <v>94</v>
      </c>
      <c r="L102" s="25">
        <v>156000</v>
      </c>
      <c r="M102" s="25">
        <v>156000</v>
      </c>
      <c r="N102" s="25">
        <v>78034.4</v>
      </c>
      <c r="O102" s="26" t="s">
        <v>39</v>
      </c>
      <c r="P102" s="26" t="s">
        <v>39</v>
      </c>
      <c r="Q102" s="27">
        <f t="shared" si="3"/>
        <v>78034.4</v>
      </c>
      <c r="R102" s="27">
        <f t="shared" si="4"/>
        <v>77965.6</v>
      </c>
      <c r="S102" s="28">
        <f t="shared" si="5"/>
        <v>77965.6</v>
      </c>
    </row>
    <row r="103" spans="1:19" s="12" customFormat="1" ht="53.25" customHeight="1" outlineLevel="1">
      <c r="A103" s="97" t="s">
        <v>95</v>
      </c>
      <c r="B103" s="97"/>
      <c r="C103" s="97"/>
      <c r="D103" s="21"/>
      <c r="E103" s="22" t="s">
        <v>35</v>
      </c>
      <c r="F103" s="23" t="s">
        <v>153</v>
      </c>
      <c r="G103" s="98" t="s">
        <v>154</v>
      </c>
      <c r="H103" s="98"/>
      <c r="I103" s="98" t="s">
        <v>91</v>
      </c>
      <c r="J103" s="98"/>
      <c r="K103" s="24" t="s">
        <v>96</v>
      </c>
      <c r="L103" s="25">
        <v>920000</v>
      </c>
      <c r="M103" s="25">
        <v>920000</v>
      </c>
      <c r="N103" s="25">
        <v>691202.32</v>
      </c>
      <c r="O103" s="26" t="s">
        <v>39</v>
      </c>
      <c r="P103" s="26" t="s">
        <v>39</v>
      </c>
      <c r="Q103" s="27">
        <f t="shared" si="3"/>
        <v>691202.32</v>
      </c>
      <c r="R103" s="27">
        <f t="shared" si="4"/>
        <v>228797.68000000005</v>
      </c>
      <c r="S103" s="28">
        <f t="shared" si="5"/>
        <v>228797.68000000005</v>
      </c>
    </row>
    <row r="104" spans="1:19" s="12" customFormat="1" ht="32.25" customHeight="1" outlineLevel="1">
      <c r="A104" s="97" t="s">
        <v>61</v>
      </c>
      <c r="B104" s="97"/>
      <c r="C104" s="97"/>
      <c r="D104" s="21"/>
      <c r="E104" s="22" t="s">
        <v>35</v>
      </c>
      <c r="F104" s="23" t="s">
        <v>153</v>
      </c>
      <c r="G104" s="98" t="s">
        <v>154</v>
      </c>
      <c r="H104" s="98"/>
      <c r="I104" s="98" t="s">
        <v>91</v>
      </c>
      <c r="J104" s="98"/>
      <c r="K104" s="24" t="s">
        <v>62</v>
      </c>
      <c r="L104" s="25">
        <v>1973900</v>
      </c>
      <c r="M104" s="25">
        <v>1973900</v>
      </c>
      <c r="N104" s="25">
        <v>870174.23</v>
      </c>
      <c r="O104" s="26" t="s">
        <v>39</v>
      </c>
      <c r="P104" s="26" t="s">
        <v>39</v>
      </c>
      <c r="Q104" s="27">
        <f t="shared" si="3"/>
        <v>870174.23</v>
      </c>
      <c r="R104" s="27">
        <f t="shared" si="4"/>
        <v>1103725.77</v>
      </c>
      <c r="S104" s="28">
        <f t="shared" si="5"/>
        <v>1103725.77</v>
      </c>
    </row>
    <row r="105" spans="1:19" s="12" customFormat="1" ht="21.75" customHeight="1" outlineLevel="1">
      <c r="A105" s="97" t="s">
        <v>83</v>
      </c>
      <c r="B105" s="97"/>
      <c r="C105" s="97"/>
      <c r="D105" s="21"/>
      <c r="E105" s="22" t="s">
        <v>35</v>
      </c>
      <c r="F105" s="23" t="s">
        <v>153</v>
      </c>
      <c r="G105" s="98" t="s">
        <v>154</v>
      </c>
      <c r="H105" s="98"/>
      <c r="I105" s="98" t="s">
        <v>91</v>
      </c>
      <c r="J105" s="98"/>
      <c r="K105" s="24" t="s">
        <v>84</v>
      </c>
      <c r="L105" s="25">
        <v>30000</v>
      </c>
      <c r="M105" s="25">
        <v>30000</v>
      </c>
      <c r="N105" s="26">
        <v>1204</v>
      </c>
      <c r="O105" s="26" t="s">
        <v>39</v>
      </c>
      <c r="P105" s="26" t="s">
        <v>39</v>
      </c>
      <c r="Q105" s="27">
        <f t="shared" si="3"/>
        <v>1204</v>
      </c>
      <c r="R105" s="27">
        <f t="shared" si="4"/>
        <v>28796</v>
      </c>
      <c r="S105" s="28">
        <f t="shared" si="5"/>
        <v>28796</v>
      </c>
    </row>
    <row r="106" spans="1:19" s="12" customFormat="1" ht="11.25" customHeight="1" outlineLevel="1">
      <c r="A106" s="97" t="s">
        <v>85</v>
      </c>
      <c r="B106" s="97"/>
      <c r="C106" s="97"/>
      <c r="D106" s="21"/>
      <c r="E106" s="22" t="s">
        <v>35</v>
      </c>
      <c r="F106" s="23" t="s">
        <v>153</v>
      </c>
      <c r="G106" s="98" t="s">
        <v>154</v>
      </c>
      <c r="H106" s="98"/>
      <c r="I106" s="98" t="s">
        <v>91</v>
      </c>
      <c r="J106" s="98"/>
      <c r="K106" s="24" t="s">
        <v>86</v>
      </c>
      <c r="L106" s="25">
        <v>3000</v>
      </c>
      <c r="M106" s="25">
        <v>3000</v>
      </c>
      <c r="N106" s="25">
        <v>2297.9</v>
      </c>
      <c r="O106" s="26" t="s">
        <v>39</v>
      </c>
      <c r="P106" s="26" t="s">
        <v>39</v>
      </c>
      <c r="Q106" s="27">
        <f t="shared" si="3"/>
        <v>2297.9</v>
      </c>
      <c r="R106" s="27">
        <f t="shared" si="4"/>
        <v>702.0999999999999</v>
      </c>
      <c r="S106" s="28">
        <f t="shared" si="5"/>
        <v>702.0999999999999</v>
      </c>
    </row>
    <row r="107" spans="1:19" s="12" customFormat="1" ht="11.25" customHeight="1" outlineLevel="1">
      <c r="A107" s="97" t="s">
        <v>87</v>
      </c>
      <c r="B107" s="97"/>
      <c r="C107" s="97"/>
      <c r="D107" s="21"/>
      <c r="E107" s="22" t="s">
        <v>35</v>
      </c>
      <c r="F107" s="23" t="s">
        <v>153</v>
      </c>
      <c r="G107" s="98" t="s">
        <v>154</v>
      </c>
      <c r="H107" s="98"/>
      <c r="I107" s="98" t="s">
        <v>91</v>
      </c>
      <c r="J107" s="98"/>
      <c r="K107" s="24" t="s">
        <v>88</v>
      </c>
      <c r="L107" s="25">
        <v>8000</v>
      </c>
      <c r="M107" s="25">
        <v>8000</v>
      </c>
      <c r="N107" s="25">
        <v>3530.38</v>
      </c>
      <c r="O107" s="26" t="s">
        <v>39</v>
      </c>
      <c r="P107" s="26" t="s">
        <v>39</v>
      </c>
      <c r="Q107" s="27">
        <f t="shared" si="3"/>
        <v>3530.38</v>
      </c>
      <c r="R107" s="27">
        <f t="shared" si="4"/>
        <v>4469.62</v>
      </c>
      <c r="S107" s="28">
        <f t="shared" si="5"/>
        <v>4469.62</v>
      </c>
    </row>
    <row r="108" spans="1:19" s="12" customFormat="1" ht="23.25" customHeight="1">
      <c r="A108" s="89" t="s">
        <v>155</v>
      </c>
      <c r="B108" s="89"/>
      <c r="C108" s="89"/>
      <c r="D108" s="34">
        <v>450</v>
      </c>
      <c r="E108" s="99" t="s">
        <v>33</v>
      </c>
      <c r="F108" s="99"/>
      <c r="G108" s="99"/>
      <c r="H108" s="99"/>
      <c r="I108" s="99"/>
      <c r="J108" s="99"/>
      <c r="K108" s="99"/>
      <c r="L108" s="14" t="s">
        <v>33</v>
      </c>
      <c r="M108" s="14" t="s">
        <v>33</v>
      </c>
      <c r="N108" s="15">
        <v>25169470.54</v>
      </c>
      <c r="O108" s="15"/>
      <c r="P108" s="16">
        <v>0</v>
      </c>
      <c r="Q108" s="15">
        <v>-22341239.32</v>
      </c>
      <c r="R108" s="14" t="s">
        <v>33</v>
      </c>
      <c r="S108" s="35" t="s">
        <v>33</v>
      </c>
    </row>
    <row r="109" spans="1:19" s="1" customFormat="1" ht="11.25" customHeight="1">
      <c r="A109" s="100" t="s">
        <v>6</v>
      </c>
      <c r="B109" s="100"/>
      <c r="C109" s="100"/>
      <c r="D109" s="29"/>
      <c r="E109" s="101"/>
      <c r="F109" s="101"/>
      <c r="G109" s="101"/>
      <c r="H109" s="101"/>
      <c r="I109" s="101"/>
      <c r="J109" s="101"/>
      <c r="K109" s="101"/>
      <c r="L109" s="29"/>
      <c r="M109" s="29"/>
      <c r="N109" s="29"/>
      <c r="O109" s="29"/>
      <c r="P109" s="29"/>
      <c r="Q109" s="29"/>
      <c r="R109" s="29"/>
      <c r="S109" s="29"/>
    </row>
    <row r="110" spans="1:16" s="1" customFormat="1" ht="12" customHeight="1">
      <c r="A110" s="93" t="s">
        <v>156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="1" customFormat="1" ht="11.25" customHeight="1"/>
    <row r="112" spans="1:19" ht="11.25" customHeight="1">
      <c r="A112" s="94" t="s">
        <v>21</v>
      </c>
      <c r="B112" s="94"/>
      <c r="C112" s="94"/>
      <c r="D112" s="95" t="s">
        <v>22</v>
      </c>
      <c r="E112" s="96" t="s">
        <v>157</v>
      </c>
      <c r="F112" s="96"/>
      <c r="G112" s="96"/>
      <c r="H112" s="96"/>
      <c r="I112" s="96"/>
      <c r="J112" s="96"/>
      <c r="K112" s="96"/>
      <c r="L112" s="95" t="s">
        <v>24</v>
      </c>
      <c r="M112" s="94" t="s">
        <v>25</v>
      </c>
      <c r="N112" s="94"/>
      <c r="O112" s="94"/>
      <c r="P112" s="94"/>
      <c r="Q112" s="9" t="s">
        <v>26</v>
      </c>
      <c r="S112"/>
    </row>
    <row r="113" spans="1:19" ht="21.75" customHeight="1">
      <c r="A113" s="94"/>
      <c r="B113" s="94"/>
      <c r="C113" s="94"/>
      <c r="D113" s="95"/>
      <c r="E113" s="96"/>
      <c r="F113" s="96"/>
      <c r="G113" s="96"/>
      <c r="H113" s="96"/>
      <c r="I113" s="96"/>
      <c r="J113" s="96"/>
      <c r="K113" s="96"/>
      <c r="L113" s="95"/>
      <c r="M113" s="8" t="s">
        <v>27</v>
      </c>
      <c r="N113" s="8" t="s">
        <v>28</v>
      </c>
      <c r="O113" s="8" t="s">
        <v>29</v>
      </c>
      <c r="P113" s="8" t="s">
        <v>30</v>
      </c>
      <c r="Q113" s="10" t="s">
        <v>31</v>
      </c>
      <c r="S113"/>
    </row>
    <row r="114" spans="1:17" ht="11.25">
      <c r="A114" s="87">
        <v>1</v>
      </c>
      <c r="B114" s="87"/>
      <c r="C114" s="87"/>
      <c r="D114" s="11">
        <v>2</v>
      </c>
      <c r="E114" s="88">
        <v>3</v>
      </c>
      <c r="F114" s="88"/>
      <c r="G114" s="88"/>
      <c r="H114" s="88"/>
      <c r="I114" s="88"/>
      <c r="J114" s="88"/>
      <c r="K114" s="88"/>
      <c r="L114" s="11">
        <v>4</v>
      </c>
      <c r="M114" s="11">
        <v>5</v>
      </c>
      <c r="N114" s="11">
        <v>6</v>
      </c>
      <c r="O114" s="11">
        <v>7</v>
      </c>
      <c r="P114" s="11">
        <v>8</v>
      </c>
      <c r="Q114" s="11">
        <v>9</v>
      </c>
    </row>
    <row r="115" spans="1:17" s="12" customFormat="1" ht="23.25" customHeight="1">
      <c r="A115" s="89" t="s">
        <v>158</v>
      </c>
      <c r="B115" s="89"/>
      <c r="C115" s="89"/>
      <c r="D115" s="31">
        <v>500</v>
      </c>
      <c r="E115" s="90" t="s">
        <v>33</v>
      </c>
      <c r="F115" s="90"/>
      <c r="G115" s="90"/>
      <c r="H115" s="90"/>
      <c r="I115" s="90"/>
      <c r="J115" s="90"/>
      <c r="K115" s="90"/>
      <c r="L115" s="16">
        <v>0</v>
      </c>
      <c r="M115" s="15">
        <v>-25169470.54</v>
      </c>
      <c r="N115" s="16">
        <v>0</v>
      </c>
      <c r="O115" s="16">
        <v>0</v>
      </c>
      <c r="P115" s="15">
        <v>-25169470.54</v>
      </c>
      <c r="Q115" s="36">
        <v>0</v>
      </c>
    </row>
    <row r="116" spans="1:17" ht="12">
      <c r="A116" s="91" t="s">
        <v>34</v>
      </c>
      <c r="B116" s="91"/>
      <c r="C116" s="91"/>
      <c r="D116" s="18"/>
      <c r="E116" s="92"/>
      <c r="F116" s="92"/>
      <c r="G116" s="92"/>
      <c r="H116" s="92"/>
      <c r="I116" s="92"/>
      <c r="J116" s="92"/>
      <c r="K116" s="92"/>
      <c r="L116" s="37"/>
      <c r="M116" s="37"/>
      <c r="N116" s="37"/>
      <c r="O116" s="37"/>
      <c r="P116" s="37"/>
      <c r="Q116" s="38"/>
    </row>
    <row r="117" spans="1:17" s="12" customFormat="1" ht="23.25" customHeight="1">
      <c r="A117" s="85" t="s">
        <v>159</v>
      </c>
      <c r="B117" s="85"/>
      <c r="C117" s="85"/>
      <c r="D117" s="39">
        <v>520</v>
      </c>
      <c r="E117" s="80" t="s">
        <v>33</v>
      </c>
      <c r="F117" s="80"/>
      <c r="G117" s="80"/>
      <c r="H117" s="80"/>
      <c r="I117" s="80"/>
      <c r="J117" s="80"/>
      <c r="K117" s="80"/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2">
        <v>0</v>
      </c>
    </row>
    <row r="118" spans="1:19" ht="12" customHeight="1">
      <c r="A118" s="82" t="s">
        <v>160</v>
      </c>
      <c r="B118" s="82"/>
      <c r="C118" s="82"/>
      <c r="D118" s="32"/>
      <c r="E118" s="80"/>
      <c r="F118" s="80"/>
      <c r="G118" s="80"/>
      <c r="H118" s="80"/>
      <c r="I118" s="80"/>
      <c r="J118" s="80"/>
      <c r="K118" s="80"/>
      <c r="L118" s="43"/>
      <c r="M118" s="43"/>
      <c r="N118" s="43"/>
      <c r="O118" s="43"/>
      <c r="P118" s="43"/>
      <c r="Q118" s="44"/>
      <c r="S118"/>
    </row>
    <row r="119" spans="1:17" s="12" customFormat="1" ht="11.25" customHeight="1" outlineLevel="1">
      <c r="A119" s="83" t="s">
        <v>161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1:17" s="12" customFormat="1" ht="23.25" customHeight="1">
      <c r="A120" s="86" t="s">
        <v>162</v>
      </c>
      <c r="B120" s="86"/>
      <c r="C120" s="86"/>
      <c r="D120" s="39">
        <v>620</v>
      </c>
      <c r="E120" s="80" t="s">
        <v>33</v>
      </c>
      <c r="F120" s="80"/>
      <c r="G120" s="80"/>
      <c r="H120" s="80"/>
      <c r="I120" s="80"/>
      <c r="J120" s="80"/>
      <c r="K120" s="80"/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2">
        <v>0</v>
      </c>
    </row>
    <row r="121" spans="1:19" ht="12" customHeight="1">
      <c r="A121" s="82" t="s">
        <v>160</v>
      </c>
      <c r="B121" s="82"/>
      <c r="C121" s="82"/>
      <c r="D121" s="32"/>
      <c r="E121" s="69"/>
      <c r="F121" s="69"/>
      <c r="G121" s="69"/>
      <c r="H121" s="69"/>
      <c r="I121" s="69"/>
      <c r="J121" s="69"/>
      <c r="K121" s="69"/>
      <c r="L121" s="43"/>
      <c r="M121" s="43"/>
      <c r="N121" s="43"/>
      <c r="O121" s="43"/>
      <c r="P121" s="43"/>
      <c r="Q121" s="44"/>
      <c r="S121"/>
    </row>
    <row r="122" spans="1:17" s="12" customFormat="1" ht="11.25" customHeight="1" outlineLevel="1">
      <c r="A122" s="83" t="s">
        <v>161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1:17" s="12" customFormat="1" ht="12" customHeight="1">
      <c r="A123" s="81" t="s">
        <v>163</v>
      </c>
      <c r="B123" s="81"/>
      <c r="C123" s="81"/>
      <c r="D123" s="45">
        <v>700</v>
      </c>
      <c r="E123" s="84" t="s">
        <v>33</v>
      </c>
      <c r="F123" s="84"/>
      <c r="G123" s="84"/>
      <c r="H123" s="84"/>
      <c r="I123" s="84"/>
      <c r="J123" s="84"/>
      <c r="K123" s="84"/>
      <c r="L123" s="47">
        <v>0</v>
      </c>
      <c r="M123" s="46" t="s">
        <v>33</v>
      </c>
      <c r="N123" s="47">
        <v>0</v>
      </c>
      <c r="O123" s="47">
        <v>0</v>
      </c>
      <c r="P123" s="47">
        <v>0</v>
      </c>
      <c r="Q123" s="48">
        <v>0</v>
      </c>
    </row>
    <row r="124" spans="1:17" s="12" customFormat="1" ht="12" customHeight="1">
      <c r="A124" s="79" t="s">
        <v>164</v>
      </c>
      <c r="B124" s="79"/>
      <c r="C124" s="79"/>
      <c r="D124" s="39">
        <v>710</v>
      </c>
      <c r="E124" s="80" t="s">
        <v>33</v>
      </c>
      <c r="F124" s="80"/>
      <c r="G124" s="80"/>
      <c r="H124" s="80"/>
      <c r="I124" s="80"/>
      <c r="J124" s="80"/>
      <c r="K124" s="80"/>
      <c r="L124" s="41">
        <v>0</v>
      </c>
      <c r="M124" s="40" t="s">
        <v>33</v>
      </c>
      <c r="N124" s="41">
        <v>0</v>
      </c>
      <c r="O124" s="41">
        <v>0</v>
      </c>
      <c r="P124" s="41">
        <v>0</v>
      </c>
      <c r="Q124" s="49" t="s">
        <v>33</v>
      </c>
    </row>
    <row r="125" spans="1:17" s="12" customFormat="1" ht="11.25" customHeight="1" outlineLevel="1">
      <c r="A125" s="78" t="s">
        <v>161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s="12" customFormat="1" ht="12" customHeight="1">
      <c r="A126" s="79" t="s">
        <v>165</v>
      </c>
      <c r="B126" s="79"/>
      <c r="C126" s="79"/>
      <c r="D126" s="39">
        <v>720</v>
      </c>
      <c r="E126" s="80" t="s">
        <v>33</v>
      </c>
      <c r="F126" s="80"/>
      <c r="G126" s="80"/>
      <c r="H126" s="80"/>
      <c r="I126" s="80"/>
      <c r="J126" s="80"/>
      <c r="K126" s="80"/>
      <c r="L126" s="41">
        <v>0</v>
      </c>
      <c r="M126" s="40" t="s">
        <v>33</v>
      </c>
      <c r="N126" s="41">
        <v>0</v>
      </c>
      <c r="O126" s="41">
        <v>0</v>
      </c>
      <c r="P126" s="41">
        <v>0</v>
      </c>
      <c r="Q126" s="49" t="s">
        <v>33</v>
      </c>
    </row>
    <row r="127" spans="1:17" s="12" customFormat="1" ht="11.25" customHeight="1" outlineLevel="1">
      <c r="A127" s="78" t="s">
        <v>161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s="12" customFormat="1" ht="23.25" customHeight="1">
      <c r="A128" s="81" t="s">
        <v>166</v>
      </c>
      <c r="B128" s="81"/>
      <c r="C128" s="81"/>
      <c r="D128" s="45">
        <v>800</v>
      </c>
      <c r="E128" s="73" t="s">
        <v>33</v>
      </c>
      <c r="F128" s="73"/>
      <c r="G128" s="73"/>
      <c r="H128" s="73"/>
      <c r="I128" s="73"/>
      <c r="J128" s="73"/>
      <c r="K128" s="73"/>
      <c r="L128" s="46" t="s">
        <v>33</v>
      </c>
      <c r="M128" s="27">
        <v>-25169470.54</v>
      </c>
      <c r="N128" s="47">
        <v>0</v>
      </c>
      <c r="O128" s="47">
        <v>0</v>
      </c>
      <c r="P128" s="27">
        <v>-25169470.54</v>
      </c>
      <c r="Q128" s="50" t="s">
        <v>33</v>
      </c>
    </row>
    <row r="129" spans="1:17" s="12" customFormat="1" ht="43.5" customHeight="1">
      <c r="A129" s="74" t="s">
        <v>167</v>
      </c>
      <c r="B129" s="74"/>
      <c r="C129" s="74"/>
      <c r="D129" s="39">
        <v>810</v>
      </c>
      <c r="E129" s="73" t="s">
        <v>33</v>
      </c>
      <c r="F129" s="73"/>
      <c r="G129" s="73"/>
      <c r="H129" s="73"/>
      <c r="I129" s="73"/>
      <c r="J129" s="73"/>
      <c r="K129" s="73"/>
      <c r="L129" s="46" t="s">
        <v>33</v>
      </c>
      <c r="M129" s="27">
        <v>-25169470.54</v>
      </c>
      <c r="N129" s="47">
        <v>0</v>
      </c>
      <c r="O129" s="46" t="s">
        <v>33</v>
      </c>
      <c r="P129" s="27">
        <v>-25169470.54</v>
      </c>
      <c r="Q129" s="50" t="s">
        <v>33</v>
      </c>
    </row>
    <row r="130" spans="1:17" s="1" customFormat="1" ht="12.75" customHeight="1">
      <c r="A130" s="75" t="s">
        <v>160</v>
      </c>
      <c r="B130" s="75"/>
      <c r="C130" s="75"/>
      <c r="D130" s="18"/>
      <c r="E130" s="77"/>
      <c r="F130" s="77"/>
      <c r="G130" s="77"/>
      <c r="H130" s="77"/>
      <c r="I130" s="77"/>
      <c r="J130" s="77"/>
      <c r="K130" s="77"/>
      <c r="L130" s="51"/>
      <c r="M130" s="52"/>
      <c r="N130" s="52"/>
      <c r="O130" s="51"/>
      <c r="P130" s="52"/>
      <c r="Q130" s="53"/>
    </row>
    <row r="131" spans="1:17" s="12" customFormat="1" ht="32.25" customHeight="1">
      <c r="A131" s="68" t="s">
        <v>168</v>
      </c>
      <c r="B131" s="68"/>
      <c r="C131" s="68"/>
      <c r="D131" s="39">
        <v>811</v>
      </c>
      <c r="E131" s="69" t="s">
        <v>33</v>
      </c>
      <c r="F131" s="69"/>
      <c r="G131" s="69"/>
      <c r="H131" s="69"/>
      <c r="I131" s="69"/>
      <c r="J131" s="69"/>
      <c r="K131" s="69"/>
      <c r="L131" s="40" t="s">
        <v>33</v>
      </c>
      <c r="M131" s="54">
        <v>-26985343.14</v>
      </c>
      <c r="N131" s="55">
        <v>0</v>
      </c>
      <c r="O131" s="40" t="s">
        <v>33</v>
      </c>
      <c r="P131" s="56">
        <v>-26985343.14</v>
      </c>
      <c r="Q131" s="49" t="s">
        <v>33</v>
      </c>
    </row>
    <row r="132" spans="1:17" s="12" customFormat="1" ht="32.25" customHeight="1">
      <c r="A132" s="70" t="s">
        <v>169</v>
      </c>
      <c r="B132" s="70"/>
      <c r="C132" s="70"/>
      <c r="D132" s="39">
        <v>812</v>
      </c>
      <c r="E132" s="73" t="s">
        <v>33</v>
      </c>
      <c r="F132" s="73"/>
      <c r="G132" s="73"/>
      <c r="H132" s="73"/>
      <c r="I132" s="73"/>
      <c r="J132" s="73"/>
      <c r="K132" s="73"/>
      <c r="L132" s="46" t="s">
        <v>33</v>
      </c>
      <c r="M132" s="25">
        <v>25169470.54</v>
      </c>
      <c r="N132" s="57">
        <v>0</v>
      </c>
      <c r="O132" s="46" t="s">
        <v>33</v>
      </c>
      <c r="P132" s="27">
        <v>25169470.54</v>
      </c>
      <c r="Q132" s="50" t="s">
        <v>33</v>
      </c>
    </row>
    <row r="133" spans="1:17" s="12" customFormat="1" ht="21.75" customHeight="1">
      <c r="A133" s="74" t="s">
        <v>170</v>
      </c>
      <c r="B133" s="74"/>
      <c r="C133" s="74"/>
      <c r="D133" s="39">
        <v>820</v>
      </c>
      <c r="E133" s="73" t="s">
        <v>33</v>
      </c>
      <c r="F133" s="73"/>
      <c r="G133" s="73"/>
      <c r="H133" s="73"/>
      <c r="I133" s="73"/>
      <c r="J133" s="73"/>
      <c r="K133" s="73"/>
      <c r="L133" s="46" t="s">
        <v>33</v>
      </c>
      <c r="M133" s="46" t="s">
        <v>33</v>
      </c>
      <c r="N133" s="47">
        <v>0</v>
      </c>
      <c r="O133" s="47">
        <v>0</v>
      </c>
      <c r="P133" s="47">
        <v>0</v>
      </c>
      <c r="Q133" s="50" t="s">
        <v>33</v>
      </c>
    </row>
    <row r="134" spans="1:19" ht="12" customHeight="1">
      <c r="A134" s="75" t="s">
        <v>34</v>
      </c>
      <c r="B134" s="75"/>
      <c r="C134" s="75"/>
      <c r="D134" s="18"/>
      <c r="E134" s="76"/>
      <c r="F134" s="76"/>
      <c r="G134" s="76"/>
      <c r="H134" s="76"/>
      <c r="I134" s="76"/>
      <c r="J134" s="76"/>
      <c r="K134" s="76"/>
      <c r="L134" s="51"/>
      <c r="M134" s="51"/>
      <c r="N134" s="52"/>
      <c r="O134" s="52"/>
      <c r="P134" s="52"/>
      <c r="Q134" s="53"/>
      <c r="S134"/>
    </row>
    <row r="135" spans="1:17" s="12" customFormat="1" ht="21.75" customHeight="1">
      <c r="A135" s="68" t="s">
        <v>171</v>
      </c>
      <c r="B135" s="68"/>
      <c r="C135" s="68"/>
      <c r="D135" s="39">
        <v>821</v>
      </c>
      <c r="E135" s="69" t="s">
        <v>33</v>
      </c>
      <c r="F135" s="69"/>
      <c r="G135" s="69"/>
      <c r="H135" s="69"/>
      <c r="I135" s="69"/>
      <c r="J135" s="69"/>
      <c r="K135" s="69"/>
      <c r="L135" s="40" t="s">
        <v>33</v>
      </c>
      <c r="M135" s="40" t="s">
        <v>33</v>
      </c>
      <c r="N135" s="55">
        <v>0</v>
      </c>
      <c r="O135" s="55">
        <v>0</v>
      </c>
      <c r="P135" s="41">
        <v>0</v>
      </c>
      <c r="Q135" s="49" t="s">
        <v>33</v>
      </c>
    </row>
    <row r="136" spans="1:17" s="12" customFormat="1" ht="21.75" customHeight="1">
      <c r="A136" s="70" t="s">
        <v>172</v>
      </c>
      <c r="B136" s="70"/>
      <c r="C136" s="70"/>
      <c r="D136" s="58">
        <v>822</v>
      </c>
      <c r="E136" s="71" t="s">
        <v>33</v>
      </c>
      <c r="F136" s="71"/>
      <c r="G136" s="71"/>
      <c r="H136" s="71"/>
      <c r="I136" s="71"/>
      <c r="J136" s="71"/>
      <c r="K136" s="71"/>
      <c r="L136" s="59" t="s">
        <v>33</v>
      </c>
      <c r="M136" s="59" t="s">
        <v>33</v>
      </c>
      <c r="N136" s="60">
        <v>0</v>
      </c>
      <c r="O136" s="60">
        <v>0</v>
      </c>
      <c r="P136" s="61">
        <v>0</v>
      </c>
      <c r="Q136" s="62" t="s">
        <v>33</v>
      </c>
    </row>
    <row r="138" spans="1:13" ht="12">
      <c r="A138" s="63" t="s">
        <v>173</v>
      </c>
      <c r="B138" s="63"/>
      <c r="F138" s="1" t="s">
        <v>181</v>
      </c>
      <c r="L138" s="72" t="s">
        <v>174</v>
      </c>
      <c r="M138" s="72"/>
    </row>
    <row r="139" spans="1:13" ht="11.25">
      <c r="A139" s="1" t="s">
        <v>6</v>
      </c>
      <c r="C139" s="64" t="s">
        <v>175</v>
      </c>
      <c r="D139" s="1" t="s">
        <v>6</v>
      </c>
      <c r="E139" s="67" t="s">
        <v>176</v>
      </c>
      <c r="F139" s="67"/>
      <c r="G139" s="67"/>
      <c r="H139" s="67"/>
      <c r="I139" s="67"/>
      <c r="J139" s="67"/>
      <c r="K139" s="1" t="s">
        <v>6</v>
      </c>
      <c r="L139" s="72"/>
      <c r="M139" s="72"/>
    </row>
    <row r="140" spans="13:17" ht="11.25">
      <c r="M140" s="1" t="s">
        <v>6</v>
      </c>
      <c r="N140" s="64" t="s">
        <v>175</v>
      </c>
      <c r="O140" s="1" t="s">
        <v>6</v>
      </c>
      <c r="P140" s="64" t="s">
        <v>176</v>
      </c>
      <c r="Q140" s="1" t="s">
        <v>6</v>
      </c>
    </row>
    <row r="141" spans="1:5" ht="12">
      <c r="A141" s="63" t="s">
        <v>177</v>
      </c>
      <c r="B141" s="63"/>
      <c r="E141" s="1" t="s">
        <v>178</v>
      </c>
    </row>
    <row r="142" spans="1:11" ht="11.25">
      <c r="A142" s="1" t="s">
        <v>6</v>
      </c>
      <c r="C142" s="64" t="s">
        <v>175</v>
      </c>
      <c r="D142" s="1" t="s">
        <v>6</v>
      </c>
      <c r="E142" s="67" t="s">
        <v>176</v>
      </c>
      <c r="F142" s="67"/>
      <c r="G142" s="67"/>
      <c r="H142" s="67"/>
      <c r="I142" s="67"/>
      <c r="J142" s="67"/>
      <c r="K142" s="1" t="s">
        <v>6</v>
      </c>
    </row>
    <row r="144" spans="1:19" ht="11.25" customHeight="1">
      <c r="A144" s="65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</sheetData>
  <sheetProtection/>
  <mergeCells count="334">
    <mergeCell ref="A1:P1"/>
    <mergeCell ref="A2:P2"/>
    <mergeCell ref="A3:P3"/>
    <mergeCell ref="A4:P4"/>
    <mergeCell ref="E6:J6"/>
    <mergeCell ref="K6:L6"/>
    <mergeCell ref="A7:J7"/>
    <mergeCell ref="K7:O8"/>
    <mergeCell ref="A8:J8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7:C17"/>
    <mergeCell ref="E17:K17"/>
    <mergeCell ref="A18:C18"/>
    <mergeCell ref="E18:K18"/>
    <mergeCell ref="A19:C19"/>
    <mergeCell ref="E19:K19"/>
    <mergeCell ref="A20:C20"/>
    <mergeCell ref="F20:I20"/>
    <mergeCell ref="A21:C21"/>
    <mergeCell ref="E21:J21"/>
    <mergeCell ref="A22:Q22"/>
    <mergeCell ref="A24:C25"/>
    <mergeCell ref="D24:D25"/>
    <mergeCell ref="E24:K25"/>
    <mergeCell ref="L24:L25"/>
    <mergeCell ref="M24:M25"/>
    <mergeCell ref="N24:Q24"/>
    <mergeCell ref="R24:S24"/>
    <mergeCell ref="A26:C26"/>
    <mergeCell ref="E26:K26"/>
    <mergeCell ref="A27:C27"/>
    <mergeCell ref="E27:K27"/>
    <mergeCell ref="A28:C28"/>
    <mergeCell ref="E28:K28"/>
    <mergeCell ref="A29:C29"/>
    <mergeCell ref="G29:H29"/>
    <mergeCell ref="I29:J29"/>
    <mergeCell ref="A30:C30"/>
    <mergeCell ref="G30:H30"/>
    <mergeCell ref="I30:J30"/>
    <mergeCell ref="A31:C31"/>
    <mergeCell ref="G31:H31"/>
    <mergeCell ref="I31:J31"/>
    <mergeCell ref="A32:C32"/>
    <mergeCell ref="G32:H32"/>
    <mergeCell ref="I32:J32"/>
    <mergeCell ref="A33:C33"/>
    <mergeCell ref="G33:H33"/>
    <mergeCell ref="I33:J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E108:K108"/>
    <mergeCell ref="A109:C109"/>
    <mergeCell ref="E109:K109"/>
    <mergeCell ref="A110:P110"/>
    <mergeCell ref="A112:C113"/>
    <mergeCell ref="D112:D113"/>
    <mergeCell ref="E112:K113"/>
    <mergeCell ref="L112:L113"/>
    <mergeCell ref="M112:P112"/>
    <mergeCell ref="A114:C114"/>
    <mergeCell ref="E114:K114"/>
    <mergeCell ref="A115:C115"/>
    <mergeCell ref="E115:K115"/>
    <mergeCell ref="A116:C116"/>
    <mergeCell ref="E116:K116"/>
    <mergeCell ref="A117:C117"/>
    <mergeCell ref="E117:K117"/>
    <mergeCell ref="A118:C118"/>
    <mergeCell ref="E118:K118"/>
    <mergeCell ref="A119:Q119"/>
    <mergeCell ref="A120:C120"/>
    <mergeCell ref="E120:K120"/>
    <mergeCell ref="A121:C121"/>
    <mergeCell ref="E121:K121"/>
    <mergeCell ref="A122:Q122"/>
    <mergeCell ref="A123:C123"/>
    <mergeCell ref="E123:K123"/>
    <mergeCell ref="A124:C124"/>
    <mergeCell ref="E124:K124"/>
    <mergeCell ref="A125:Q125"/>
    <mergeCell ref="A126:C126"/>
    <mergeCell ref="E126:K126"/>
    <mergeCell ref="A127:Q127"/>
    <mergeCell ref="A128:C128"/>
    <mergeCell ref="E128:K128"/>
    <mergeCell ref="A129:C129"/>
    <mergeCell ref="E129:K129"/>
    <mergeCell ref="A130:C130"/>
    <mergeCell ref="E130:K130"/>
    <mergeCell ref="A131:C131"/>
    <mergeCell ref="E131:K131"/>
    <mergeCell ref="A132:C132"/>
    <mergeCell ref="E132:K132"/>
    <mergeCell ref="A133:C133"/>
    <mergeCell ref="E133:K133"/>
    <mergeCell ref="A134:C134"/>
    <mergeCell ref="E134:K134"/>
    <mergeCell ref="E142:J142"/>
    <mergeCell ref="A135:C135"/>
    <mergeCell ref="E135:K135"/>
    <mergeCell ref="A136:C136"/>
    <mergeCell ref="E136:K136"/>
    <mergeCell ref="L138:M139"/>
    <mergeCell ref="E139:J139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21" max="0" man="1"/>
    <brk id="10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2017-10-04T14:21:02Z</cp:lastPrinted>
  <dcterms:created xsi:type="dcterms:W3CDTF">2017-10-04T14:21:02Z</dcterms:created>
  <dcterms:modified xsi:type="dcterms:W3CDTF">2018-03-30T11:38:03Z</dcterms:modified>
  <cp:category/>
  <cp:version/>
  <cp:contentType/>
  <cp:contentStatus/>
  <cp:revision>1</cp:revision>
</cp:coreProperties>
</file>